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ivavenkova\Desktop\Целевое обучение\Заключение договоров\2025\Предложения на Работа в России\Предложения\"/>
    </mc:Choice>
  </mc:AlternateContent>
  <bookViews>
    <workbookView xWindow="0" yWindow="0" windowWidth="28800" windowHeight="11535"/>
  </bookViews>
  <sheets>
    <sheet name="Лечебное дело" sheetId="2" r:id="rId1"/>
    <sheet name="Педиатрия" sheetId="3" r:id="rId2"/>
    <sheet name="Стоматология" sheetId="4" r:id="rId3"/>
    <sheet name="Клиническая психология" sheetId="1" r:id="rId4"/>
    <sheet name="Бакалавриат" sheetId="5" r:id="rId5"/>
  </sheets>
  <definedNames>
    <definedName name="_xlnm._FilterDatabase" localSheetId="4" hidden="1">Бакалавриат!$A$1:$I$1</definedName>
    <definedName name="_xlnm._FilterDatabase" localSheetId="3" hidden="1">'Клиническая психология'!$A$1:$H$1</definedName>
    <definedName name="_xlnm._FilterDatabase" localSheetId="0" hidden="1">'Лечебное дело'!$A$1:$H$65</definedName>
    <definedName name="_xlnm._FilterDatabase" localSheetId="1" hidden="1">Педиатрия!$A$1:$H$44</definedName>
    <definedName name="_xlnm._FilterDatabase" localSheetId="2" hidden="1">Стоматология!$A$1:$H$1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5" i="2" l="1"/>
  <c r="H65" i="2"/>
  <c r="E65" i="2"/>
  <c r="F45" i="3"/>
  <c r="H45" i="3"/>
  <c r="E45" i="3"/>
  <c r="H64" i="2"/>
  <c r="H8" i="1" l="1"/>
  <c r="H42" i="3"/>
  <c r="H62" i="2"/>
  <c r="H37" i="4" l="1"/>
  <c r="F37" i="4" l="1"/>
  <c r="F42" i="3" l="1"/>
  <c r="F62" i="2" l="1"/>
  <c r="A3" i="3" l="1"/>
  <c r="A4" i="3" s="1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3" i="2" l="1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l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4" i="4"/>
  <c r="A5" i="4" s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" i="1" l="1"/>
  <c r="A4" i="1" s="1"/>
  <c r="A5" i="1" s="1"/>
  <c r="A6" i="1" s="1"/>
  <c r="A7" i="1" s="1"/>
</calcChain>
</file>

<file path=xl/sharedStrings.xml><?xml version="1.0" encoding="utf-8"?>
<sst xmlns="http://schemas.openxmlformats.org/spreadsheetml/2006/main" count="673" uniqueCount="145">
  <si>
    <t>№ п/п</t>
  </si>
  <si>
    <t>Наименование учреждения</t>
  </si>
  <si>
    <t>Специальность</t>
  </si>
  <si>
    <t xml:space="preserve">Место осуществления трудовой деятельности по окончании целевого обучения (наименование муниципального образования)                       </t>
  </si>
  <si>
    <t>ГБУЗ ПК "Городская детская клиническая поликлиника № 6"</t>
  </si>
  <si>
    <t>Клиническая психология</t>
  </si>
  <si>
    <t>г. Пермь</t>
  </si>
  <si>
    <t>ПГМУ</t>
  </si>
  <si>
    <t>ГБУЗ ПК "Городская клиническая больница № 1"</t>
  </si>
  <si>
    <t>ГБУЗ ПК "Городская клиническая больница № 3"</t>
  </si>
  <si>
    <t xml:space="preserve">ГБУЗ ПК "Краевая больница имени академика  Вагнера Евгения Антоновича" </t>
  </si>
  <si>
    <t>Муниципальный округ г. Березники</t>
  </si>
  <si>
    <t>ГБУЗ ПК "Пермский краевой госпиталь для ветеранов войн"</t>
  </si>
  <si>
    <t>г.Пермь</t>
  </si>
  <si>
    <t>ГБУЗ ПК "Горнозаводская районная больница"</t>
  </si>
  <si>
    <t>Лечебное дело</t>
  </si>
  <si>
    <t>Горнозаводский муниципальный округ</t>
  </si>
  <si>
    <t>ГАУЗ ПК "Городская клиническая больница № 4"</t>
  </si>
  <si>
    <t xml:space="preserve">Лечебное дело </t>
  </si>
  <si>
    <t>Губахинский муниципальный округ</t>
  </si>
  <si>
    <t>Кизеловский муниципальный округ</t>
  </si>
  <si>
    <t>Губахинский муниципальный округ (г. Гремячинск)</t>
  </si>
  <si>
    <t>ГБУЗ ПК "Бардымская центральная районная больница им. А.П. Курочкиной"</t>
  </si>
  <si>
    <t xml:space="preserve">Бардымский муниципальный округ </t>
  </si>
  <si>
    <t>ГБУЗ ПК "Березовская центральная районная больница"</t>
  </si>
  <si>
    <t>Березовский муниципальный округ</t>
  </si>
  <si>
    <t>ГБУЗ ПК "Больница Архангела Михаила и всех небесных сил"</t>
  </si>
  <si>
    <t>ГБУЗ ПК "Больница Коми-Пермяцкого округа"</t>
  </si>
  <si>
    <t>Юсьвинский муниципальный округ</t>
  </si>
  <si>
    <t>Кудымкарский муниципальный округ</t>
  </si>
  <si>
    <t>Юрлинский муниципальный округ</t>
  </si>
  <si>
    <t>ГБУЗ ПК "Большесосновская центральная районная больница им. Колчановой Г.Ф."</t>
  </si>
  <si>
    <t>Большесосновский муниципальный район</t>
  </si>
  <si>
    <t>ГБУЗ ПК "Верещагинская центральная районная больница"</t>
  </si>
  <si>
    <t xml:space="preserve">Верещагинский муниципальный округ </t>
  </si>
  <si>
    <t>ГБУЗ ПК "Городская больница г. Соликамск"</t>
  </si>
  <si>
    <t>Соликамский муниципальный округ</t>
  </si>
  <si>
    <t>ГБУЗ ПК "Городская больница Лысьвенского городского округа"</t>
  </si>
  <si>
    <t>Лысьвенский городской округ</t>
  </si>
  <si>
    <t>ГБУЗ ПК "Городская клиническая больница № 2 им. Федора Христофоровича Граля"</t>
  </si>
  <si>
    <t>ГБУЗ ПК "Городская клиническая больница им. М.А. Тверье"</t>
  </si>
  <si>
    <t>ГБУЗ ПК "Городская клиническая больница им. Симхи Нафтолиевича Гринберга"</t>
  </si>
  <si>
    <t>ГБУЗ ПК "Городская клиническая поликлиника № 2"</t>
  </si>
  <si>
    <t>ГБУЗ ПК "Городская клиническая поликлиника № 4"</t>
  </si>
  <si>
    <t>ГБУЗ ПК "Городская клиническая поликлиника № 5"</t>
  </si>
  <si>
    <t>ГБУЗ ПК "Городская клиническая поликлиника г. Перми"</t>
  </si>
  <si>
    <t>ГБУЗ ПК "Городская поликлиника № 7"</t>
  </si>
  <si>
    <t>ГБУЗ ПК "Добрянская центральная районная больница"</t>
  </si>
  <si>
    <t>Добрянский муниципальный округ</t>
  </si>
  <si>
    <t>ГБУЗ ПК "Ильинская центральная районная больница"</t>
  </si>
  <si>
    <t>Ильинский муниципальный округ (г. Чермоз)</t>
  </si>
  <si>
    <t>ГБУЗ ПК "Карагайская центральная районная больница"</t>
  </si>
  <si>
    <t>Карагайский муниципальный округ</t>
  </si>
  <si>
    <t>ГБУЗ ПК "Кишертская центральная районная больница"</t>
  </si>
  <si>
    <t>Кишертский муниципальный округ</t>
  </si>
  <si>
    <t xml:space="preserve">Александровский муниципальный округ </t>
  </si>
  <si>
    <t>ГБУЗ ПК "Красновишерская центральная районная больница"</t>
  </si>
  <si>
    <t>Красновишерский муниципальный округ</t>
  </si>
  <si>
    <t>ГБУЗ ПК "Краснокамская городская больница"</t>
  </si>
  <si>
    <t>Краснокамский муниципальный округ</t>
  </si>
  <si>
    <t>ГБУЗ ПК "Куединская центральная районная больница"</t>
  </si>
  <si>
    <t>Куединский муниципальный округ</t>
  </si>
  <si>
    <t>ГБУЗ ПК "Кунгурская больница"</t>
  </si>
  <si>
    <t>Кунгурский муниципальный округ</t>
  </si>
  <si>
    <t>ГБУЗ ПК "Кунгурская городская станция скорой медицинской помощи"</t>
  </si>
  <si>
    <t>ГБУЗ ПК "Нытвенская районная больница"</t>
  </si>
  <si>
    <t>Нытвенский муниципальный округ</t>
  </si>
  <si>
    <t>ГБУЗ ПК "Октябрьская центральная районная больница"</t>
  </si>
  <si>
    <t>Октябрьский муниципальный округ</t>
  </si>
  <si>
    <t>ГБУЗ ПК "Ординская центральная районная больница"</t>
  </si>
  <si>
    <t>Ординский мунипальный округ</t>
  </si>
  <si>
    <t>ГБУЗ ПК "Осинская центральная районная больница"</t>
  </si>
  <si>
    <t>Осинский муниципальный район</t>
  </si>
  <si>
    <t>ГБУЗ ПК "Оханская центральная районная больница"</t>
  </si>
  <si>
    <t>Оханский муниципальный район</t>
  </si>
  <si>
    <t>ГБУЗ ПК "Очерская цетральная районная больница"</t>
  </si>
  <si>
    <t>Очерский муниципальный округ</t>
  </si>
  <si>
    <t>ГБУЗ ПК "Пермская центральная районная больница"</t>
  </si>
  <si>
    <t>Пермский муниципальный округ</t>
  </si>
  <si>
    <t>ГБУЗ ПК "Пермская станция скорой медицинской помощи"</t>
  </si>
  <si>
    <t>ГБУЗ ПК "Северная больница Коми-Пермяцкого округа"</t>
  </si>
  <si>
    <t>Гайнский муниципальный округ</t>
  </si>
  <si>
    <t>ГБУЗ ПК "Сивинская центральная районная больница"</t>
  </si>
  <si>
    <t xml:space="preserve"> Сивинский муниципальный округ</t>
  </si>
  <si>
    <t>ГБУЗ ПК "Станция скорой медицинской помощи г. Березники"</t>
  </si>
  <si>
    <t>ГБУЗ ПК "Станция скорой медицинской помощи" г. Соликамск</t>
  </si>
  <si>
    <t>ГБУЗ ПК "Суксунская центральная районная больница"</t>
  </si>
  <si>
    <t>Суксунский муниципальный округ</t>
  </si>
  <si>
    <t>ГБУЗ ПК "Уинская центральная районная больница"</t>
  </si>
  <si>
    <t>Уинский муниципальный округ</t>
  </si>
  <si>
    <t>ГБУЗ ПК "Чайковская центральная городская больница"</t>
  </si>
  <si>
    <t>Чайковский городской округ</t>
  </si>
  <si>
    <t>ГБУЗ ПК "Частинская центральная районная больница"</t>
  </si>
  <si>
    <t>Частинский муниципальный округ</t>
  </si>
  <si>
    <t>ГБУЗ ПК "Чердынская районная больница"</t>
  </si>
  <si>
    <t>Чердынский муниципальный округ</t>
  </si>
  <si>
    <t>ГБУЗ ПК "Чернушинская  районная больница"</t>
  </si>
  <si>
    <t>Чернушинский муниципальный округ</t>
  </si>
  <si>
    <t xml:space="preserve">ПГМУ  </t>
  </si>
  <si>
    <t>ГБУЗ ПК "Чусовская больница имени В.Г. Любимова"</t>
  </si>
  <si>
    <t>Чусовской муниципальный округ</t>
  </si>
  <si>
    <t>ГБУЗ ПК "Чусовская городская станция скорой медицинской помощи"</t>
  </si>
  <si>
    <t xml:space="preserve">ПГМУ </t>
  </si>
  <si>
    <t>ИГМА</t>
  </si>
  <si>
    <t>Педиатрия</t>
  </si>
  <si>
    <t>ГБУЗ ПК "Городская детская больница" г. Соликамск</t>
  </si>
  <si>
    <t>ГБУЗ ПК "Городская детская клиническая поликлиника № 5"</t>
  </si>
  <si>
    <t>ГБУЗ ПК "Городская детская поликлиника № 3"</t>
  </si>
  <si>
    <t>ГБУЗ ПК "Городская детская поликлиника № 4 имени Чернышовой Ольги Евгеньевны"</t>
  </si>
  <si>
    <t>ГБУЗ ПК "Детская  клиническая больница имени Пичугина Павла Ивановича"</t>
  </si>
  <si>
    <t>ГБУЗ ПК "Детская клиническая больница № 13"</t>
  </si>
  <si>
    <t>Ильинский муниципальный округ</t>
  </si>
  <si>
    <t>ГБУЗ ПК "Чайковская детская городская больница"</t>
  </si>
  <si>
    <t xml:space="preserve">ПГМУ   </t>
  </si>
  <si>
    <t>Стоматология</t>
  </si>
  <si>
    <t>ГБУЗ ПК "Березниковская стоматологическая поликлиника"</t>
  </si>
  <si>
    <t>ГБУЗ ПК "Городская стоматологическа поликлиника"</t>
  </si>
  <si>
    <t>ГБУЗ ПК "Городская стоматологическая поликлиника № 3"</t>
  </si>
  <si>
    <t>ГБУЗ ПК "Еловская центральная районная больница"</t>
  </si>
  <si>
    <t>Еловский муниципальный округ</t>
  </si>
  <si>
    <t>ГБУЗ ПК "Краевая клиническая стоматологическая поликлиника"</t>
  </si>
  <si>
    <t>Верещагинский муниципальный округ</t>
  </si>
  <si>
    <t>ГБУЗ ПК "Краевая стоматологическая поликлиника № 2"</t>
  </si>
  <si>
    <t>ГБУЗ ПК "Кунгурская стоматологическая поликлиника"</t>
  </si>
  <si>
    <t>ГБУЗ ПК "Стоматологическая поликлиника г. Соликамска"</t>
  </si>
  <si>
    <t>ГБУЗ ПК "Чайковская стоматологическая поликлиника"</t>
  </si>
  <si>
    <t>№ предложения</t>
  </si>
  <si>
    <t>Дата предложения</t>
  </si>
  <si>
    <t>ГБУЗ ПК "Лысьвенская больница"</t>
  </si>
  <si>
    <t>ГБУЗ ПК "Городская детская клиническая поликлиника № 1"</t>
  </si>
  <si>
    <t>Специальное (дефектологическое) образование</t>
  </si>
  <si>
    <t>ПГГПУ</t>
  </si>
  <si>
    <t>Физическая культура для лиц с отклонениями в состоянии здоровья (адаптивная физическая культура)</t>
  </si>
  <si>
    <t>ЧГАКиС</t>
  </si>
  <si>
    <t>Требуемое количество договоров о ЦО в предложении</t>
  </si>
  <si>
    <t>Всего Физ.культура для лиц с отклонениями в состоянии здоровья (адаптивная физическая культура)</t>
  </si>
  <si>
    <t>ГБУЗ ПК "Городская детская клиническая больница № 3 им. Корюкиной И.П."</t>
  </si>
  <si>
    <t>Итого</t>
  </si>
  <si>
    <t>ВУЗ     квота</t>
  </si>
  <si>
    <t>ВУЗ    квота</t>
  </si>
  <si>
    <t>ВУЗ         общая квота</t>
  </si>
  <si>
    <t>ПГНИУ</t>
  </si>
  <si>
    <t>ГБУЗ ПК "Полазненская районная больница"</t>
  </si>
  <si>
    <t>заявки</t>
  </si>
  <si>
    <t>Кол-во заявок, поданных по состоянию на 27.06.2025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</si>
</sst>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Fill="1"/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left"/>
    </xf>
    <xf numFmtId="0" fontId="2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/>
    <xf numFmtId="0" fontId="2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5"/>
  <sheetViews>
    <sheetView tabSelected="1" workbookViewId="0">
      <pane ySplit="1" topLeftCell="A5" activePane="bottomLeft" state="frozen"/>
      <selection pane="bottomLeft" activeCell="G68" sqref="G68"/>
    </sheetView>
  </sheetViews>
  <sheetFormatPr defaultRowHeight="15.75" x14ac:dyDescent="0.25"/>
  <cols>
    <col min="1" max="1" width="5.140625" style="7" customWidth="1"/>
    <col min="2" max="2" width="86.28515625" style="7" bestFit="1" customWidth="1"/>
    <col min="3" max="3" width="58" style="7" customWidth="1"/>
    <col min="4" max="4" width="18.28515625" style="7" customWidth="1"/>
    <col min="5" max="5" width="9.42578125" style="7" customWidth="1"/>
    <col min="6" max="6" width="15.140625" style="7" customWidth="1"/>
    <col min="7" max="8" width="14.7109375" style="7" customWidth="1"/>
    <col min="9" max="16384" width="9.140625" style="7"/>
  </cols>
  <sheetData>
    <row r="1" spans="1:8" ht="79.5" customHeight="1" x14ac:dyDescent="0.25">
      <c r="A1" s="1" t="s">
        <v>0</v>
      </c>
      <c r="B1" s="1" t="s">
        <v>1</v>
      </c>
      <c r="C1" s="1" t="s">
        <v>3</v>
      </c>
      <c r="D1" s="1" t="s">
        <v>2</v>
      </c>
      <c r="E1" s="1" t="s">
        <v>139</v>
      </c>
      <c r="F1" s="2" t="s">
        <v>134</v>
      </c>
      <c r="G1" s="2" t="s">
        <v>126</v>
      </c>
      <c r="H1" s="2" t="s">
        <v>144</v>
      </c>
    </row>
    <row r="2" spans="1:8" x14ac:dyDescent="0.25">
      <c r="A2" s="1">
        <v>1</v>
      </c>
      <c r="B2" s="1" t="s">
        <v>17</v>
      </c>
      <c r="C2" s="1" t="s">
        <v>6</v>
      </c>
      <c r="D2" s="1" t="s">
        <v>18</v>
      </c>
      <c r="E2" s="1" t="s">
        <v>7</v>
      </c>
      <c r="F2" s="1">
        <v>5</v>
      </c>
      <c r="G2" s="1">
        <v>167048</v>
      </c>
      <c r="H2" s="16">
        <v>12</v>
      </c>
    </row>
    <row r="3" spans="1:8" x14ac:dyDescent="0.25">
      <c r="A3" s="1">
        <f>A2+1</f>
        <v>2</v>
      </c>
      <c r="B3" s="1" t="s">
        <v>17</v>
      </c>
      <c r="C3" s="1" t="s">
        <v>19</v>
      </c>
      <c r="D3" s="1" t="s">
        <v>18</v>
      </c>
      <c r="E3" s="1" t="s">
        <v>7</v>
      </c>
      <c r="F3" s="1">
        <v>3</v>
      </c>
      <c r="G3" s="1">
        <v>167059</v>
      </c>
      <c r="H3" s="16">
        <v>1</v>
      </c>
    </row>
    <row r="4" spans="1:8" x14ac:dyDescent="0.25">
      <c r="A4" s="1">
        <f t="shared" ref="A4:A61" si="0">A3+1</f>
        <v>3</v>
      </c>
      <c r="B4" s="1" t="s">
        <v>17</v>
      </c>
      <c r="C4" s="1" t="s">
        <v>20</v>
      </c>
      <c r="D4" s="1" t="s">
        <v>18</v>
      </c>
      <c r="E4" s="1" t="s">
        <v>7</v>
      </c>
      <c r="F4" s="1">
        <v>2</v>
      </c>
      <c r="G4" s="1">
        <v>167066</v>
      </c>
      <c r="H4" s="16"/>
    </row>
    <row r="5" spans="1:8" x14ac:dyDescent="0.25">
      <c r="A5" s="1">
        <f t="shared" si="0"/>
        <v>4</v>
      </c>
      <c r="B5" s="1" t="s">
        <v>17</v>
      </c>
      <c r="C5" s="1" t="s">
        <v>21</v>
      </c>
      <c r="D5" s="1" t="s">
        <v>18</v>
      </c>
      <c r="E5" s="1" t="s">
        <v>7</v>
      </c>
      <c r="F5" s="1">
        <v>2</v>
      </c>
      <c r="G5" s="1">
        <v>167074</v>
      </c>
      <c r="H5" s="16"/>
    </row>
    <row r="6" spans="1:8" x14ac:dyDescent="0.25">
      <c r="A6" s="1">
        <f t="shared" si="0"/>
        <v>5</v>
      </c>
      <c r="B6" s="1" t="s">
        <v>22</v>
      </c>
      <c r="C6" s="1" t="s">
        <v>23</v>
      </c>
      <c r="D6" s="1" t="s">
        <v>18</v>
      </c>
      <c r="E6" s="1" t="s">
        <v>7</v>
      </c>
      <c r="F6" s="1">
        <v>6</v>
      </c>
      <c r="G6" s="1">
        <v>167097</v>
      </c>
      <c r="H6" s="16"/>
    </row>
    <row r="7" spans="1:8" x14ac:dyDescent="0.25">
      <c r="A7" s="1">
        <f t="shared" si="0"/>
        <v>6</v>
      </c>
      <c r="B7" s="1" t="s">
        <v>24</v>
      </c>
      <c r="C7" s="1" t="s">
        <v>25</v>
      </c>
      <c r="D7" s="1" t="s">
        <v>18</v>
      </c>
      <c r="E7" s="1" t="s">
        <v>7</v>
      </c>
      <c r="F7" s="1">
        <v>2</v>
      </c>
      <c r="G7" s="1">
        <v>167163</v>
      </c>
      <c r="H7" s="16"/>
    </row>
    <row r="8" spans="1:8" x14ac:dyDescent="0.25">
      <c r="A8" s="1">
        <f t="shared" si="0"/>
        <v>7</v>
      </c>
      <c r="B8" s="1" t="s">
        <v>26</v>
      </c>
      <c r="C8" s="1" t="s">
        <v>6</v>
      </c>
      <c r="D8" s="1" t="s">
        <v>18</v>
      </c>
      <c r="E8" s="1" t="s">
        <v>7</v>
      </c>
      <c r="F8" s="1">
        <v>15</v>
      </c>
      <c r="G8" s="1">
        <v>167175</v>
      </c>
      <c r="H8" s="16">
        <v>1</v>
      </c>
    </row>
    <row r="9" spans="1:8" x14ac:dyDescent="0.25">
      <c r="A9" s="1">
        <f t="shared" si="0"/>
        <v>8</v>
      </c>
      <c r="B9" s="1" t="s">
        <v>27</v>
      </c>
      <c r="C9" s="1" t="s">
        <v>28</v>
      </c>
      <c r="D9" s="1" t="s">
        <v>18</v>
      </c>
      <c r="E9" s="1" t="s">
        <v>7</v>
      </c>
      <c r="F9" s="1">
        <v>2</v>
      </c>
      <c r="G9" s="1">
        <v>167220</v>
      </c>
      <c r="H9" s="16"/>
    </row>
    <row r="10" spans="1:8" x14ac:dyDescent="0.25">
      <c r="A10" s="1">
        <f t="shared" si="0"/>
        <v>9</v>
      </c>
      <c r="B10" s="1" t="s">
        <v>27</v>
      </c>
      <c r="C10" s="1" t="s">
        <v>29</v>
      </c>
      <c r="D10" s="1" t="s">
        <v>18</v>
      </c>
      <c r="E10" s="1" t="s">
        <v>7</v>
      </c>
      <c r="F10" s="1">
        <v>7</v>
      </c>
      <c r="G10" s="1">
        <v>167225</v>
      </c>
      <c r="H10" s="16">
        <v>1</v>
      </c>
    </row>
    <row r="11" spans="1:8" x14ac:dyDescent="0.25">
      <c r="A11" s="1">
        <f t="shared" si="0"/>
        <v>10</v>
      </c>
      <c r="B11" s="1" t="s">
        <v>27</v>
      </c>
      <c r="C11" s="1" t="s">
        <v>30</v>
      </c>
      <c r="D11" s="1" t="s">
        <v>18</v>
      </c>
      <c r="E11" s="1" t="s">
        <v>7</v>
      </c>
      <c r="F11" s="1">
        <v>1</v>
      </c>
      <c r="G11" s="1">
        <v>167232</v>
      </c>
      <c r="H11" s="16"/>
    </row>
    <row r="12" spans="1:8" x14ac:dyDescent="0.25">
      <c r="A12" s="1">
        <f t="shared" si="0"/>
        <v>11</v>
      </c>
      <c r="B12" s="1" t="s">
        <v>31</v>
      </c>
      <c r="C12" s="1" t="s">
        <v>32</v>
      </c>
      <c r="D12" s="1" t="s">
        <v>18</v>
      </c>
      <c r="E12" s="1" t="s">
        <v>7</v>
      </c>
      <c r="F12" s="1">
        <v>2</v>
      </c>
      <c r="G12" s="1">
        <v>168178</v>
      </c>
      <c r="H12" s="16"/>
    </row>
    <row r="13" spans="1:8" x14ac:dyDescent="0.25">
      <c r="A13" s="1">
        <f t="shared" si="0"/>
        <v>12</v>
      </c>
      <c r="B13" s="1" t="s">
        <v>33</v>
      </c>
      <c r="C13" s="1" t="s">
        <v>34</v>
      </c>
      <c r="D13" s="1" t="s">
        <v>18</v>
      </c>
      <c r="E13" s="1" t="s">
        <v>7</v>
      </c>
      <c r="F13" s="1">
        <v>2</v>
      </c>
      <c r="G13" s="1">
        <v>167367</v>
      </c>
      <c r="H13" s="16"/>
    </row>
    <row r="14" spans="1:8" x14ac:dyDescent="0.25">
      <c r="A14" s="1">
        <f t="shared" si="0"/>
        <v>13</v>
      </c>
      <c r="B14" s="1" t="s">
        <v>14</v>
      </c>
      <c r="C14" s="1" t="s">
        <v>16</v>
      </c>
      <c r="D14" s="1" t="s">
        <v>15</v>
      </c>
      <c r="E14" s="1" t="s">
        <v>7</v>
      </c>
      <c r="F14" s="1">
        <v>3</v>
      </c>
      <c r="G14" s="1">
        <v>167005</v>
      </c>
      <c r="H14" s="16"/>
    </row>
    <row r="15" spans="1:8" x14ac:dyDescent="0.25">
      <c r="A15" s="1">
        <f t="shared" si="0"/>
        <v>14</v>
      </c>
      <c r="B15" s="1" t="s">
        <v>35</v>
      </c>
      <c r="C15" s="1" t="s">
        <v>36</v>
      </c>
      <c r="D15" s="1" t="s">
        <v>18</v>
      </c>
      <c r="E15" s="1" t="s">
        <v>7</v>
      </c>
      <c r="F15" s="1">
        <v>14</v>
      </c>
      <c r="G15" s="1">
        <v>167376</v>
      </c>
      <c r="H15" s="16"/>
    </row>
    <row r="16" spans="1:8" x14ac:dyDescent="0.25">
      <c r="A16" s="1">
        <f t="shared" si="0"/>
        <v>15</v>
      </c>
      <c r="B16" s="1" t="s">
        <v>8</v>
      </c>
      <c r="C16" s="1" t="s">
        <v>6</v>
      </c>
      <c r="D16" s="1" t="s">
        <v>18</v>
      </c>
      <c r="E16" s="1" t="s">
        <v>7</v>
      </c>
      <c r="F16" s="1">
        <v>5</v>
      </c>
      <c r="G16" s="1">
        <v>167423</v>
      </c>
      <c r="H16" s="16">
        <v>3</v>
      </c>
    </row>
    <row r="17" spans="1:8" x14ac:dyDescent="0.25">
      <c r="A17" s="1">
        <f t="shared" si="0"/>
        <v>16</v>
      </c>
      <c r="B17" s="1" t="s">
        <v>39</v>
      </c>
      <c r="C17" s="1" t="s">
        <v>6</v>
      </c>
      <c r="D17" s="1" t="s">
        <v>18</v>
      </c>
      <c r="E17" s="1" t="s">
        <v>7</v>
      </c>
      <c r="F17" s="1">
        <v>5</v>
      </c>
      <c r="G17" s="1">
        <v>167469</v>
      </c>
      <c r="H17" s="16">
        <v>2</v>
      </c>
    </row>
    <row r="18" spans="1:8" x14ac:dyDescent="0.25">
      <c r="A18" s="1">
        <f t="shared" si="0"/>
        <v>17</v>
      </c>
      <c r="B18" s="1" t="s">
        <v>9</v>
      </c>
      <c r="C18" s="1" t="s">
        <v>6</v>
      </c>
      <c r="D18" s="1" t="s">
        <v>18</v>
      </c>
      <c r="E18" s="1" t="s">
        <v>7</v>
      </c>
      <c r="F18" s="1">
        <v>8</v>
      </c>
      <c r="G18" s="1">
        <v>167495</v>
      </c>
      <c r="H18" s="16">
        <v>1</v>
      </c>
    </row>
    <row r="19" spans="1:8" x14ac:dyDescent="0.25">
      <c r="A19" s="1">
        <f t="shared" si="0"/>
        <v>18</v>
      </c>
      <c r="B19" s="1" t="s">
        <v>40</v>
      </c>
      <c r="C19" s="1" t="s">
        <v>6</v>
      </c>
      <c r="D19" s="1" t="s">
        <v>18</v>
      </c>
      <c r="E19" s="1" t="s">
        <v>7</v>
      </c>
      <c r="F19" s="1">
        <v>8</v>
      </c>
      <c r="G19" s="1">
        <v>167509</v>
      </c>
      <c r="H19" s="16">
        <v>6</v>
      </c>
    </row>
    <row r="20" spans="1:8" x14ac:dyDescent="0.25">
      <c r="A20" s="1">
        <f t="shared" si="0"/>
        <v>19</v>
      </c>
      <c r="B20" s="1" t="s">
        <v>41</v>
      </c>
      <c r="C20" s="1" t="s">
        <v>6</v>
      </c>
      <c r="D20" s="1" t="s">
        <v>18</v>
      </c>
      <c r="E20" s="1" t="s">
        <v>7</v>
      </c>
      <c r="F20" s="1">
        <v>25</v>
      </c>
      <c r="G20" s="1">
        <v>167540</v>
      </c>
      <c r="H20" s="16">
        <v>18</v>
      </c>
    </row>
    <row r="21" spans="1:8" x14ac:dyDescent="0.25">
      <c r="A21" s="1">
        <f t="shared" si="0"/>
        <v>20</v>
      </c>
      <c r="B21" s="1" t="s">
        <v>42</v>
      </c>
      <c r="C21" s="1" t="s">
        <v>6</v>
      </c>
      <c r="D21" s="1" t="s">
        <v>18</v>
      </c>
      <c r="E21" s="1" t="s">
        <v>7</v>
      </c>
      <c r="F21" s="1">
        <v>10</v>
      </c>
      <c r="G21" s="1">
        <v>167581</v>
      </c>
      <c r="H21" s="16">
        <v>2</v>
      </c>
    </row>
    <row r="22" spans="1:8" x14ac:dyDescent="0.25">
      <c r="A22" s="1">
        <f t="shared" si="0"/>
        <v>21</v>
      </c>
      <c r="B22" s="1" t="s">
        <v>43</v>
      </c>
      <c r="C22" s="1" t="s">
        <v>6</v>
      </c>
      <c r="D22" s="1" t="s">
        <v>18</v>
      </c>
      <c r="E22" s="1" t="s">
        <v>7</v>
      </c>
      <c r="F22" s="1">
        <v>15</v>
      </c>
      <c r="G22" s="1">
        <v>167594</v>
      </c>
      <c r="H22" s="16">
        <v>2</v>
      </c>
    </row>
    <row r="23" spans="1:8" x14ac:dyDescent="0.25">
      <c r="A23" s="1">
        <f t="shared" si="0"/>
        <v>22</v>
      </c>
      <c r="B23" s="1" t="s">
        <v>44</v>
      </c>
      <c r="C23" s="1" t="s">
        <v>6</v>
      </c>
      <c r="D23" s="1" t="s">
        <v>18</v>
      </c>
      <c r="E23" s="1" t="s">
        <v>7</v>
      </c>
      <c r="F23" s="1">
        <v>10</v>
      </c>
      <c r="G23" s="1">
        <v>167608</v>
      </c>
      <c r="H23" s="16">
        <v>3</v>
      </c>
    </row>
    <row r="24" spans="1:8" x14ac:dyDescent="0.25">
      <c r="A24" s="1">
        <f t="shared" si="0"/>
        <v>23</v>
      </c>
      <c r="B24" s="1" t="s">
        <v>45</v>
      </c>
      <c r="C24" s="1" t="s">
        <v>6</v>
      </c>
      <c r="D24" s="1" t="s">
        <v>18</v>
      </c>
      <c r="E24" s="1" t="s">
        <v>7</v>
      </c>
      <c r="F24" s="1">
        <v>10</v>
      </c>
      <c r="G24" s="1">
        <v>167637</v>
      </c>
      <c r="H24" s="16">
        <v>6</v>
      </c>
    </row>
    <row r="25" spans="1:8" x14ac:dyDescent="0.25">
      <c r="A25" s="1">
        <f t="shared" si="0"/>
        <v>24</v>
      </c>
      <c r="B25" s="1" t="s">
        <v>46</v>
      </c>
      <c r="C25" s="1" t="s">
        <v>6</v>
      </c>
      <c r="D25" s="1" t="s">
        <v>18</v>
      </c>
      <c r="E25" s="1" t="s">
        <v>7</v>
      </c>
      <c r="F25" s="1">
        <v>5</v>
      </c>
      <c r="G25" s="1">
        <v>167646</v>
      </c>
      <c r="H25" s="16"/>
    </row>
    <row r="26" spans="1:8" x14ac:dyDescent="0.25">
      <c r="A26" s="1">
        <f t="shared" si="0"/>
        <v>25</v>
      </c>
      <c r="B26" s="1" t="s">
        <v>47</v>
      </c>
      <c r="C26" s="1" t="s">
        <v>48</v>
      </c>
      <c r="D26" s="1" t="s">
        <v>18</v>
      </c>
      <c r="E26" s="1" t="s">
        <v>7</v>
      </c>
      <c r="F26" s="1">
        <v>2</v>
      </c>
      <c r="G26" s="1">
        <v>167687</v>
      </c>
      <c r="H26" s="16">
        <v>2</v>
      </c>
    </row>
    <row r="27" spans="1:8" x14ac:dyDescent="0.25">
      <c r="A27" s="1">
        <f t="shared" si="0"/>
        <v>26</v>
      </c>
      <c r="B27" s="1" t="s">
        <v>49</v>
      </c>
      <c r="C27" s="1" t="s">
        <v>50</v>
      </c>
      <c r="D27" s="1" t="s">
        <v>18</v>
      </c>
      <c r="E27" s="1" t="s">
        <v>7</v>
      </c>
      <c r="F27" s="1">
        <v>1</v>
      </c>
      <c r="G27" s="1">
        <v>167701</v>
      </c>
      <c r="H27" s="16"/>
    </row>
    <row r="28" spans="1:8" x14ac:dyDescent="0.25">
      <c r="A28" s="1">
        <f t="shared" si="0"/>
        <v>27</v>
      </c>
      <c r="B28" s="1" t="s">
        <v>51</v>
      </c>
      <c r="C28" s="1" t="s">
        <v>52</v>
      </c>
      <c r="D28" s="1" t="s">
        <v>18</v>
      </c>
      <c r="E28" s="1" t="s">
        <v>7</v>
      </c>
      <c r="F28" s="1">
        <v>2</v>
      </c>
      <c r="G28" s="1">
        <v>167715</v>
      </c>
      <c r="H28" s="16"/>
    </row>
    <row r="29" spans="1:8" x14ac:dyDescent="0.25">
      <c r="A29" s="1">
        <f t="shared" si="0"/>
        <v>28</v>
      </c>
      <c r="B29" s="1" t="s">
        <v>53</v>
      </c>
      <c r="C29" s="1" t="s">
        <v>54</v>
      </c>
      <c r="D29" s="1" t="s">
        <v>18</v>
      </c>
      <c r="E29" s="1" t="s">
        <v>7</v>
      </c>
      <c r="F29" s="1">
        <v>2</v>
      </c>
      <c r="G29" s="1">
        <v>169333</v>
      </c>
      <c r="H29" s="16"/>
    </row>
    <row r="30" spans="1:8" x14ac:dyDescent="0.25">
      <c r="A30" s="1">
        <f t="shared" si="0"/>
        <v>29</v>
      </c>
      <c r="B30" s="1" t="s">
        <v>10</v>
      </c>
      <c r="C30" s="1" t="s">
        <v>55</v>
      </c>
      <c r="D30" s="1" t="s">
        <v>18</v>
      </c>
      <c r="E30" s="1" t="s">
        <v>7</v>
      </c>
      <c r="F30" s="1">
        <v>7</v>
      </c>
      <c r="G30" s="1">
        <v>168510</v>
      </c>
      <c r="H30" s="16"/>
    </row>
    <row r="31" spans="1:8" x14ac:dyDescent="0.25">
      <c r="A31" s="1">
        <f t="shared" si="0"/>
        <v>30</v>
      </c>
      <c r="B31" s="1" t="s">
        <v>10</v>
      </c>
      <c r="C31" s="1" t="s">
        <v>11</v>
      </c>
      <c r="D31" s="1" t="s">
        <v>18</v>
      </c>
      <c r="E31" s="1" t="s">
        <v>7</v>
      </c>
      <c r="F31" s="1">
        <v>20</v>
      </c>
      <c r="G31" s="1">
        <v>168515</v>
      </c>
      <c r="H31" s="16">
        <v>4</v>
      </c>
    </row>
    <row r="32" spans="1:8" x14ac:dyDescent="0.25">
      <c r="A32" s="1">
        <f t="shared" si="0"/>
        <v>31</v>
      </c>
      <c r="B32" s="1" t="s">
        <v>56</v>
      </c>
      <c r="C32" s="1" t="s">
        <v>57</v>
      </c>
      <c r="D32" s="1" t="s">
        <v>18</v>
      </c>
      <c r="E32" s="1" t="s">
        <v>7</v>
      </c>
      <c r="F32" s="1">
        <v>4</v>
      </c>
      <c r="G32" s="1">
        <v>168542</v>
      </c>
      <c r="H32" s="16"/>
    </row>
    <row r="33" spans="1:8" x14ac:dyDescent="0.25">
      <c r="A33" s="1">
        <f t="shared" si="0"/>
        <v>32</v>
      </c>
      <c r="B33" s="1" t="s">
        <v>58</v>
      </c>
      <c r="C33" s="1" t="s">
        <v>59</v>
      </c>
      <c r="D33" s="1" t="s">
        <v>18</v>
      </c>
      <c r="E33" s="1" t="s">
        <v>7</v>
      </c>
      <c r="F33" s="1">
        <v>10</v>
      </c>
      <c r="G33" s="1">
        <v>168599</v>
      </c>
      <c r="H33" s="16">
        <v>1</v>
      </c>
    </row>
    <row r="34" spans="1:8" x14ac:dyDescent="0.25">
      <c r="A34" s="1">
        <f t="shared" si="0"/>
        <v>33</v>
      </c>
      <c r="B34" s="1" t="s">
        <v>60</v>
      </c>
      <c r="C34" s="1" t="s">
        <v>61</v>
      </c>
      <c r="D34" s="1" t="s">
        <v>18</v>
      </c>
      <c r="E34" s="1" t="s">
        <v>7</v>
      </c>
      <c r="F34" s="1">
        <v>2</v>
      </c>
      <c r="G34" s="1">
        <v>168905</v>
      </c>
      <c r="H34" s="16"/>
    </row>
    <row r="35" spans="1:8" x14ac:dyDescent="0.25">
      <c r="A35" s="1">
        <f t="shared" si="0"/>
        <v>34</v>
      </c>
      <c r="B35" s="1" t="s">
        <v>62</v>
      </c>
      <c r="C35" s="1" t="s">
        <v>63</v>
      </c>
      <c r="D35" s="1" t="s">
        <v>18</v>
      </c>
      <c r="E35" s="1" t="s">
        <v>7</v>
      </c>
      <c r="F35" s="1">
        <v>2</v>
      </c>
      <c r="G35" s="1">
        <v>168916</v>
      </c>
      <c r="H35" s="16">
        <v>2</v>
      </c>
    </row>
    <row r="36" spans="1:8" x14ac:dyDescent="0.25">
      <c r="A36" s="1">
        <f t="shared" si="0"/>
        <v>35</v>
      </c>
      <c r="B36" s="1" t="s">
        <v>64</v>
      </c>
      <c r="C36" s="1" t="s">
        <v>63</v>
      </c>
      <c r="D36" s="1" t="s">
        <v>15</v>
      </c>
      <c r="E36" s="1" t="s">
        <v>7</v>
      </c>
      <c r="F36" s="1">
        <v>1</v>
      </c>
      <c r="G36" s="1">
        <v>168952</v>
      </c>
      <c r="H36" s="16">
        <v>1</v>
      </c>
    </row>
    <row r="37" spans="1:8" x14ac:dyDescent="0.25">
      <c r="A37" s="1">
        <f t="shared" si="0"/>
        <v>36</v>
      </c>
      <c r="B37" s="1" t="s">
        <v>128</v>
      </c>
      <c r="C37" s="1" t="s">
        <v>38</v>
      </c>
      <c r="D37" s="1" t="s">
        <v>18</v>
      </c>
      <c r="E37" s="1" t="s">
        <v>7</v>
      </c>
      <c r="F37" s="1">
        <v>15</v>
      </c>
      <c r="G37" s="1">
        <v>167398</v>
      </c>
      <c r="H37" s="16"/>
    </row>
    <row r="38" spans="1:8" x14ac:dyDescent="0.25">
      <c r="A38" s="1">
        <f t="shared" si="0"/>
        <v>37</v>
      </c>
      <c r="B38" s="1" t="s">
        <v>65</v>
      </c>
      <c r="C38" s="1" t="s">
        <v>66</v>
      </c>
      <c r="D38" s="1" t="s">
        <v>18</v>
      </c>
      <c r="E38" s="1" t="s">
        <v>7</v>
      </c>
      <c r="F38" s="1">
        <v>10</v>
      </c>
      <c r="G38" s="1">
        <v>168981</v>
      </c>
      <c r="H38" s="16">
        <v>2</v>
      </c>
    </row>
    <row r="39" spans="1:8" x14ac:dyDescent="0.25">
      <c r="A39" s="1">
        <f t="shared" si="0"/>
        <v>38</v>
      </c>
      <c r="B39" s="1" t="s">
        <v>67</v>
      </c>
      <c r="C39" s="1" t="s">
        <v>68</v>
      </c>
      <c r="D39" s="1" t="s">
        <v>18</v>
      </c>
      <c r="E39" s="1" t="s">
        <v>7</v>
      </c>
      <c r="F39" s="1">
        <v>7</v>
      </c>
      <c r="G39" s="1">
        <v>169009</v>
      </c>
      <c r="H39" s="16"/>
    </row>
    <row r="40" spans="1:8" x14ac:dyDescent="0.25">
      <c r="A40" s="1">
        <f t="shared" si="0"/>
        <v>39</v>
      </c>
      <c r="B40" s="1" t="s">
        <v>69</v>
      </c>
      <c r="C40" s="1" t="s">
        <v>70</v>
      </c>
      <c r="D40" s="1" t="s">
        <v>18</v>
      </c>
      <c r="E40" s="1" t="s">
        <v>7</v>
      </c>
      <c r="F40" s="1">
        <v>2</v>
      </c>
      <c r="G40" s="1">
        <v>169026</v>
      </c>
      <c r="H40" s="16"/>
    </row>
    <row r="41" spans="1:8" x14ac:dyDescent="0.25">
      <c r="A41" s="1">
        <f t="shared" si="0"/>
        <v>40</v>
      </c>
      <c r="B41" s="1" t="s">
        <v>71</v>
      </c>
      <c r="C41" s="1" t="s">
        <v>72</v>
      </c>
      <c r="D41" s="1" t="s">
        <v>18</v>
      </c>
      <c r="E41" s="1" t="s">
        <v>7</v>
      </c>
      <c r="F41" s="1">
        <v>5</v>
      </c>
      <c r="G41" s="1">
        <v>169074</v>
      </c>
      <c r="H41" s="16">
        <v>1</v>
      </c>
    </row>
    <row r="42" spans="1:8" x14ac:dyDescent="0.25">
      <c r="A42" s="1">
        <f t="shared" si="0"/>
        <v>41</v>
      </c>
      <c r="B42" s="1" t="s">
        <v>73</v>
      </c>
      <c r="C42" s="1" t="s">
        <v>74</v>
      </c>
      <c r="D42" s="1" t="s">
        <v>18</v>
      </c>
      <c r="E42" s="1" t="s">
        <v>7</v>
      </c>
      <c r="F42" s="1">
        <v>1</v>
      </c>
      <c r="G42" s="1">
        <v>169093</v>
      </c>
      <c r="H42" s="16"/>
    </row>
    <row r="43" spans="1:8" x14ac:dyDescent="0.25">
      <c r="A43" s="1">
        <f t="shared" si="0"/>
        <v>42</v>
      </c>
      <c r="B43" s="1" t="s">
        <v>75</v>
      </c>
      <c r="C43" s="1" t="s">
        <v>76</v>
      </c>
      <c r="D43" s="1" t="s">
        <v>18</v>
      </c>
      <c r="E43" s="1" t="s">
        <v>7</v>
      </c>
      <c r="F43" s="1">
        <v>5</v>
      </c>
      <c r="G43" s="1">
        <v>169111</v>
      </c>
      <c r="H43" s="16"/>
    </row>
    <row r="44" spans="1:8" x14ac:dyDescent="0.25">
      <c r="A44" s="1">
        <f t="shared" si="0"/>
        <v>43</v>
      </c>
      <c r="B44" s="1" t="s">
        <v>79</v>
      </c>
      <c r="C44" s="1" t="s">
        <v>6</v>
      </c>
      <c r="D44" s="1" t="s">
        <v>15</v>
      </c>
      <c r="E44" s="1" t="s">
        <v>7</v>
      </c>
      <c r="F44" s="1">
        <v>9</v>
      </c>
      <c r="G44" s="1">
        <v>169165</v>
      </c>
      <c r="H44" s="16">
        <v>6</v>
      </c>
    </row>
    <row r="45" spans="1:8" x14ac:dyDescent="0.25">
      <c r="A45" s="1">
        <f t="shared" si="0"/>
        <v>44</v>
      </c>
      <c r="B45" s="1" t="s">
        <v>79</v>
      </c>
      <c r="C45" s="1" t="s">
        <v>48</v>
      </c>
      <c r="D45" s="1" t="s">
        <v>15</v>
      </c>
      <c r="E45" s="1" t="s">
        <v>7</v>
      </c>
      <c r="F45" s="1">
        <v>1</v>
      </c>
      <c r="G45" s="1">
        <v>169171</v>
      </c>
      <c r="H45" s="16"/>
    </row>
    <row r="46" spans="1:8" x14ac:dyDescent="0.25">
      <c r="A46" s="1">
        <f t="shared" si="0"/>
        <v>45</v>
      </c>
      <c r="B46" s="1" t="s">
        <v>77</v>
      </c>
      <c r="C46" s="1" t="s">
        <v>78</v>
      </c>
      <c r="D46" s="1" t="s">
        <v>18</v>
      </c>
      <c r="E46" s="1" t="s">
        <v>7</v>
      </c>
      <c r="F46" s="1">
        <v>1</v>
      </c>
      <c r="G46" s="1">
        <v>169139</v>
      </c>
      <c r="H46" s="16"/>
    </row>
    <row r="47" spans="1:8" x14ac:dyDescent="0.25">
      <c r="A47" s="1">
        <f t="shared" si="0"/>
        <v>46</v>
      </c>
      <c r="B47" s="1" t="s">
        <v>12</v>
      </c>
      <c r="C47" s="1" t="s">
        <v>13</v>
      </c>
      <c r="D47" s="1" t="s">
        <v>18</v>
      </c>
      <c r="E47" s="1" t="s">
        <v>7</v>
      </c>
      <c r="F47" s="1">
        <v>1</v>
      </c>
      <c r="G47" s="1">
        <v>169222</v>
      </c>
      <c r="H47" s="16">
        <v>1</v>
      </c>
    </row>
    <row r="48" spans="1:8" x14ac:dyDescent="0.25">
      <c r="A48" s="1">
        <f t="shared" si="0"/>
        <v>47</v>
      </c>
      <c r="B48" s="1" t="s">
        <v>142</v>
      </c>
      <c r="C48" s="1" t="s">
        <v>48</v>
      </c>
      <c r="D48" s="1" t="s">
        <v>18</v>
      </c>
      <c r="E48" s="1" t="s">
        <v>7</v>
      </c>
      <c r="F48" s="1">
        <v>1</v>
      </c>
      <c r="G48" s="1">
        <v>235411</v>
      </c>
      <c r="H48" s="16"/>
    </row>
    <row r="49" spans="1:8" x14ac:dyDescent="0.25">
      <c r="A49" s="1">
        <f t="shared" si="0"/>
        <v>48</v>
      </c>
      <c r="B49" s="1" t="s">
        <v>80</v>
      </c>
      <c r="C49" s="1" t="s">
        <v>81</v>
      </c>
      <c r="D49" s="1" t="s">
        <v>18</v>
      </c>
      <c r="E49" s="1" t="s">
        <v>7</v>
      </c>
      <c r="F49" s="1">
        <v>1</v>
      </c>
      <c r="G49" s="1">
        <v>169276</v>
      </c>
      <c r="H49" s="16"/>
    </row>
    <row r="50" spans="1:8" x14ac:dyDescent="0.25">
      <c r="A50" s="1">
        <f t="shared" si="0"/>
        <v>49</v>
      </c>
      <c r="B50" s="1" t="s">
        <v>82</v>
      </c>
      <c r="C50" s="1" t="s">
        <v>83</v>
      </c>
      <c r="D50" s="1" t="s">
        <v>18</v>
      </c>
      <c r="E50" s="1" t="s">
        <v>7</v>
      </c>
      <c r="F50" s="1">
        <v>3</v>
      </c>
      <c r="G50" s="1">
        <v>169284</v>
      </c>
      <c r="H50" s="16">
        <v>1</v>
      </c>
    </row>
    <row r="51" spans="1:8" x14ac:dyDescent="0.25">
      <c r="A51" s="1">
        <f t="shared" si="0"/>
        <v>50</v>
      </c>
      <c r="B51" s="1" t="s">
        <v>84</v>
      </c>
      <c r="C51" s="1" t="s">
        <v>11</v>
      </c>
      <c r="D51" s="1" t="s">
        <v>18</v>
      </c>
      <c r="E51" s="1" t="s">
        <v>7</v>
      </c>
      <c r="F51" s="1">
        <v>2</v>
      </c>
      <c r="G51" s="1">
        <v>169297</v>
      </c>
      <c r="H51" s="16"/>
    </row>
    <row r="52" spans="1:8" x14ac:dyDescent="0.25">
      <c r="A52" s="1">
        <f t="shared" si="0"/>
        <v>51</v>
      </c>
      <c r="B52" s="1" t="s">
        <v>85</v>
      </c>
      <c r="C52" s="1" t="s">
        <v>36</v>
      </c>
      <c r="D52" s="1" t="s">
        <v>18</v>
      </c>
      <c r="E52" s="1" t="s">
        <v>7</v>
      </c>
      <c r="F52" s="1">
        <v>1</v>
      </c>
      <c r="G52" s="1">
        <v>169307</v>
      </c>
      <c r="H52" s="16"/>
    </row>
    <row r="53" spans="1:8" x14ac:dyDescent="0.25">
      <c r="A53" s="1">
        <f t="shared" si="0"/>
        <v>52</v>
      </c>
      <c r="B53" s="1" t="s">
        <v>86</v>
      </c>
      <c r="C53" s="1" t="s">
        <v>87</v>
      </c>
      <c r="D53" s="1" t="s">
        <v>18</v>
      </c>
      <c r="E53" s="1" t="s">
        <v>7</v>
      </c>
      <c r="F53" s="1">
        <v>2</v>
      </c>
      <c r="G53" s="1">
        <v>169318</v>
      </c>
      <c r="H53" s="16"/>
    </row>
    <row r="54" spans="1:8" x14ac:dyDescent="0.25">
      <c r="A54" s="1">
        <f t="shared" si="0"/>
        <v>53</v>
      </c>
      <c r="B54" s="1" t="s">
        <v>88</v>
      </c>
      <c r="C54" s="1" t="s">
        <v>89</v>
      </c>
      <c r="D54" s="1" t="s">
        <v>18</v>
      </c>
      <c r="E54" s="1" t="s">
        <v>7</v>
      </c>
      <c r="F54" s="1">
        <v>2</v>
      </c>
      <c r="G54" s="1">
        <v>169346</v>
      </c>
      <c r="H54" s="16"/>
    </row>
    <row r="55" spans="1:8" x14ac:dyDescent="0.25">
      <c r="A55" s="1">
        <f t="shared" si="0"/>
        <v>54</v>
      </c>
      <c r="B55" s="1" t="s">
        <v>90</v>
      </c>
      <c r="C55" s="1" t="s">
        <v>91</v>
      </c>
      <c r="D55" s="1" t="s">
        <v>18</v>
      </c>
      <c r="E55" s="1" t="s">
        <v>7</v>
      </c>
      <c r="F55" s="1">
        <v>5</v>
      </c>
      <c r="G55" s="1">
        <v>169406</v>
      </c>
      <c r="H55" s="16">
        <v>1</v>
      </c>
    </row>
    <row r="56" spans="1:8" x14ac:dyDescent="0.25">
      <c r="A56" s="1">
        <f t="shared" si="0"/>
        <v>55</v>
      </c>
      <c r="B56" s="1" t="s">
        <v>92</v>
      </c>
      <c r="C56" s="1" t="s">
        <v>93</v>
      </c>
      <c r="D56" s="1" t="s">
        <v>18</v>
      </c>
      <c r="E56" s="1" t="s">
        <v>7</v>
      </c>
      <c r="F56" s="1">
        <v>1</v>
      </c>
      <c r="G56" s="1">
        <v>169411</v>
      </c>
      <c r="H56" s="16">
        <v>1</v>
      </c>
    </row>
    <row r="57" spans="1:8" x14ac:dyDescent="0.25">
      <c r="A57" s="1">
        <f t="shared" si="0"/>
        <v>56</v>
      </c>
      <c r="B57" s="1" t="s">
        <v>94</v>
      </c>
      <c r="C57" s="1" t="s">
        <v>95</v>
      </c>
      <c r="D57" s="1" t="s">
        <v>18</v>
      </c>
      <c r="E57" s="1" t="s">
        <v>7</v>
      </c>
      <c r="F57" s="1">
        <v>2</v>
      </c>
      <c r="G57" s="1">
        <v>169420</v>
      </c>
      <c r="H57" s="16"/>
    </row>
    <row r="58" spans="1:8" x14ac:dyDescent="0.25">
      <c r="A58" s="1">
        <f t="shared" si="0"/>
        <v>57</v>
      </c>
      <c r="B58" s="1" t="s">
        <v>96</v>
      </c>
      <c r="C58" s="1" t="s">
        <v>97</v>
      </c>
      <c r="D58" s="1" t="s">
        <v>18</v>
      </c>
      <c r="E58" s="1" t="s">
        <v>98</v>
      </c>
      <c r="F58" s="1">
        <v>10</v>
      </c>
      <c r="G58" s="1">
        <v>169440</v>
      </c>
      <c r="H58" s="16">
        <v>2</v>
      </c>
    </row>
    <row r="59" spans="1:8" x14ac:dyDescent="0.25">
      <c r="A59" s="1">
        <f t="shared" si="0"/>
        <v>58</v>
      </c>
      <c r="B59" s="1" t="s">
        <v>99</v>
      </c>
      <c r="C59" s="1" t="s">
        <v>100</v>
      </c>
      <c r="D59" s="1" t="s">
        <v>18</v>
      </c>
      <c r="E59" s="1" t="s">
        <v>7</v>
      </c>
      <c r="F59" s="1">
        <v>5</v>
      </c>
      <c r="G59" s="1">
        <v>169448</v>
      </c>
      <c r="H59" s="16"/>
    </row>
    <row r="60" spans="1:8" x14ac:dyDescent="0.25">
      <c r="A60" s="1">
        <f t="shared" si="0"/>
        <v>59</v>
      </c>
      <c r="B60" s="1" t="s">
        <v>101</v>
      </c>
      <c r="C60" s="1" t="s">
        <v>100</v>
      </c>
      <c r="D60" s="1" t="s">
        <v>18</v>
      </c>
      <c r="E60" s="1" t="s">
        <v>102</v>
      </c>
      <c r="F60" s="1">
        <v>2</v>
      </c>
      <c r="G60" s="1">
        <v>170639</v>
      </c>
      <c r="H60" s="16"/>
    </row>
    <row r="61" spans="1:8" x14ac:dyDescent="0.25">
      <c r="A61" s="1">
        <f t="shared" si="0"/>
        <v>60</v>
      </c>
      <c r="B61" s="1" t="s">
        <v>101</v>
      </c>
      <c r="C61" s="1" t="s">
        <v>38</v>
      </c>
      <c r="D61" s="1" t="s">
        <v>18</v>
      </c>
      <c r="E61" s="1" t="s">
        <v>102</v>
      </c>
      <c r="F61" s="1">
        <v>1</v>
      </c>
      <c r="G61" s="1">
        <v>170644</v>
      </c>
      <c r="H61" s="16"/>
    </row>
    <row r="62" spans="1:8" x14ac:dyDescent="0.25">
      <c r="A62" s="24" t="s">
        <v>7</v>
      </c>
      <c r="B62" s="24"/>
      <c r="C62" s="24"/>
      <c r="D62" s="5" t="s">
        <v>18</v>
      </c>
      <c r="E62" s="5">
        <v>220</v>
      </c>
      <c r="F62" s="5">
        <f>SUM(F2:F61)</f>
        <v>315</v>
      </c>
      <c r="G62" s="5"/>
      <c r="H62" s="17">
        <f>SUM(H2:H61)</f>
        <v>83</v>
      </c>
    </row>
    <row r="63" spans="1:8" x14ac:dyDescent="0.25">
      <c r="A63" s="1">
        <v>1</v>
      </c>
      <c r="B63" s="1" t="s">
        <v>90</v>
      </c>
      <c r="C63" s="1" t="s">
        <v>91</v>
      </c>
      <c r="D63" s="1" t="s">
        <v>18</v>
      </c>
      <c r="E63" s="1" t="s">
        <v>103</v>
      </c>
      <c r="F63" s="1">
        <v>5</v>
      </c>
      <c r="G63" s="1">
        <v>169476</v>
      </c>
      <c r="H63" s="16">
        <v>1</v>
      </c>
    </row>
    <row r="64" spans="1:8" x14ac:dyDescent="0.25">
      <c r="A64" s="24" t="s">
        <v>103</v>
      </c>
      <c r="B64" s="24"/>
      <c r="C64" s="24"/>
      <c r="D64" s="5" t="s">
        <v>18</v>
      </c>
      <c r="E64" s="5">
        <v>5</v>
      </c>
      <c r="F64" s="5">
        <v>5</v>
      </c>
      <c r="G64" s="5"/>
      <c r="H64" s="17">
        <f>H63</f>
        <v>1</v>
      </c>
    </row>
    <row r="65" spans="1:8" x14ac:dyDescent="0.25">
      <c r="A65" s="16"/>
      <c r="B65" s="17" t="s">
        <v>137</v>
      </c>
      <c r="C65" s="17"/>
      <c r="D65" s="17"/>
      <c r="E65" s="17">
        <f>E62+E64</f>
        <v>225</v>
      </c>
      <c r="F65" s="17">
        <f t="shared" ref="F65:H65" si="1">F62+F64</f>
        <v>320</v>
      </c>
      <c r="G65" s="17"/>
      <c r="H65" s="17">
        <f t="shared" si="1"/>
        <v>84</v>
      </c>
    </row>
  </sheetData>
  <autoFilter ref="A1:H65"/>
  <mergeCells count="2">
    <mergeCell ref="A62:C62"/>
    <mergeCell ref="A64:C64"/>
  </mergeCells>
  <pageMargins left="0" right="0" top="0" bottom="0" header="0" footer="0"/>
  <pageSetup paperSize="9" scale="6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5"/>
  <sheetViews>
    <sheetView workbookViewId="0">
      <pane ySplit="1" topLeftCell="A23" activePane="bottomLeft" state="frozen"/>
      <selection pane="bottomLeft" activeCell="J33" sqref="J33"/>
    </sheetView>
  </sheetViews>
  <sheetFormatPr defaultRowHeight="15.75" x14ac:dyDescent="0.25"/>
  <cols>
    <col min="1" max="1" width="5.140625" style="7" customWidth="1"/>
    <col min="2" max="2" width="89.140625" style="7" customWidth="1"/>
    <col min="3" max="3" width="58" style="7" customWidth="1"/>
    <col min="4" max="4" width="16.42578125" style="7" bestFit="1" customWidth="1"/>
    <col min="5" max="5" width="9.28515625" style="7" customWidth="1"/>
    <col min="6" max="6" width="15.140625" style="7" customWidth="1"/>
    <col min="7" max="7" width="14.7109375" style="7" customWidth="1"/>
    <col min="8" max="8" width="14.5703125" style="7" customWidth="1"/>
    <col min="9" max="16384" width="9.140625" style="7"/>
  </cols>
  <sheetData>
    <row r="1" spans="1:8" ht="78.75" x14ac:dyDescent="0.25">
      <c r="A1" s="1" t="s">
        <v>0</v>
      </c>
      <c r="B1" s="1" t="s">
        <v>1</v>
      </c>
      <c r="C1" s="1" t="s">
        <v>3</v>
      </c>
      <c r="D1" s="1" t="s">
        <v>2</v>
      </c>
      <c r="E1" s="1" t="s">
        <v>139</v>
      </c>
      <c r="F1" s="2" t="s">
        <v>134</v>
      </c>
      <c r="G1" s="2" t="s">
        <v>126</v>
      </c>
      <c r="H1" s="21" t="s">
        <v>144</v>
      </c>
    </row>
    <row r="2" spans="1:8" x14ac:dyDescent="0.25">
      <c r="A2" s="1">
        <v>1</v>
      </c>
      <c r="B2" s="1" t="s">
        <v>17</v>
      </c>
      <c r="C2" s="1" t="s">
        <v>20</v>
      </c>
      <c r="D2" s="1" t="s">
        <v>104</v>
      </c>
      <c r="E2" s="1" t="s">
        <v>7</v>
      </c>
      <c r="F2" s="1">
        <v>2</v>
      </c>
      <c r="G2" s="1">
        <v>169530</v>
      </c>
      <c r="H2" s="16">
        <v>1</v>
      </c>
    </row>
    <row r="3" spans="1:8" x14ac:dyDescent="0.25">
      <c r="A3" s="1">
        <f>A2+1</f>
        <v>2</v>
      </c>
      <c r="B3" s="1" t="s">
        <v>17</v>
      </c>
      <c r="C3" s="1" t="s">
        <v>19</v>
      </c>
      <c r="D3" s="1" t="s">
        <v>104</v>
      </c>
      <c r="E3" s="1" t="s">
        <v>7</v>
      </c>
      <c r="F3" s="1">
        <v>2</v>
      </c>
      <c r="G3" s="1">
        <v>169541</v>
      </c>
      <c r="H3" s="16"/>
    </row>
    <row r="4" spans="1:8" x14ac:dyDescent="0.25">
      <c r="A4" s="1">
        <f t="shared" ref="A4:A41" si="0">A3+1</f>
        <v>3</v>
      </c>
      <c r="B4" s="1" t="s">
        <v>22</v>
      </c>
      <c r="C4" s="1" t="s">
        <v>23</v>
      </c>
      <c r="D4" s="1" t="s">
        <v>104</v>
      </c>
      <c r="E4" s="1" t="s">
        <v>7</v>
      </c>
      <c r="F4" s="1">
        <v>2</v>
      </c>
      <c r="G4" s="1">
        <v>169558</v>
      </c>
      <c r="H4" s="16"/>
    </row>
    <row r="5" spans="1:8" x14ac:dyDescent="0.25">
      <c r="A5" s="1">
        <f t="shared" si="0"/>
        <v>4</v>
      </c>
      <c r="B5" s="1" t="s">
        <v>24</v>
      </c>
      <c r="C5" s="1" t="s">
        <v>25</v>
      </c>
      <c r="D5" s="1" t="s">
        <v>104</v>
      </c>
      <c r="E5" s="1" t="s">
        <v>7</v>
      </c>
      <c r="F5" s="1">
        <v>1</v>
      </c>
      <c r="G5" s="1">
        <v>169575</v>
      </c>
      <c r="H5" s="16"/>
    </row>
    <row r="6" spans="1:8" x14ac:dyDescent="0.25">
      <c r="A6" s="1">
        <f t="shared" si="0"/>
        <v>5</v>
      </c>
      <c r="B6" s="1" t="s">
        <v>27</v>
      </c>
      <c r="C6" s="1" t="s">
        <v>29</v>
      </c>
      <c r="D6" s="1" t="s">
        <v>104</v>
      </c>
      <c r="E6" s="1" t="s">
        <v>7</v>
      </c>
      <c r="F6" s="1">
        <v>2</v>
      </c>
      <c r="G6" s="1">
        <v>169594</v>
      </c>
      <c r="H6" s="16"/>
    </row>
    <row r="7" spans="1:8" x14ac:dyDescent="0.25">
      <c r="A7" s="1">
        <f t="shared" si="0"/>
        <v>6</v>
      </c>
      <c r="B7" s="1" t="s">
        <v>27</v>
      </c>
      <c r="C7" s="1" t="s">
        <v>30</v>
      </c>
      <c r="D7" s="1" t="s">
        <v>104</v>
      </c>
      <c r="E7" s="1" t="s">
        <v>7</v>
      </c>
      <c r="F7" s="1">
        <v>1</v>
      </c>
      <c r="G7" s="1">
        <v>169602</v>
      </c>
      <c r="H7" s="16"/>
    </row>
    <row r="8" spans="1:8" x14ac:dyDescent="0.25">
      <c r="A8" s="1">
        <f t="shared" si="0"/>
        <v>7</v>
      </c>
      <c r="B8" s="1" t="s">
        <v>27</v>
      </c>
      <c r="C8" s="1" t="s">
        <v>28</v>
      </c>
      <c r="D8" s="1" t="s">
        <v>104</v>
      </c>
      <c r="E8" s="1" t="s">
        <v>7</v>
      </c>
      <c r="F8" s="1">
        <v>1</v>
      </c>
      <c r="G8" s="1">
        <v>169608</v>
      </c>
      <c r="H8" s="16">
        <v>1</v>
      </c>
    </row>
    <row r="9" spans="1:8" x14ac:dyDescent="0.25">
      <c r="A9" s="1">
        <f t="shared" si="0"/>
        <v>8</v>
      </c>
      <c r="B9" s="1" t="s">
        <v>33</v>
      </c>
      <c r="C9" s="1" t="s">
        <v>34</v>
      </c>
      <c r="D9" s="1" t="s">
        <v>104</v>
      </c>
      <c r="E9" s="1" t="s">
        <v>7</v>
      </c>
      <c r="F9" s="1">
        <v>1</v>
      </c>
      <c r="G9" s="1">
        <v>169641</v>
      </c>
      <c r="H9" s="16"/>
    </row>
    <row r="10" spans="1:8" x14ac:dyDescent="0.25">
      <c r="A10" s="1">
        <f t="shared" si="0"/>
        <v>9</v>
      </c>
      <c r="B10" s="1" t="s">
        <v>35</v>
      </c>
      <c r="C10" s="1" t="s">
        <v>36</v>
      </c>
      <c r="D10" s="1" t="s">
        <v>104</v>
      </c>
      <c r="E10" s="1" t="s">
        <v>7</v>
      </c>
      <c r="F10" s="1">
        <v>1</v>
      </c>
      <c r="G10" s="1">
        <v>169653</v>
      </c>
      <c r="H10" s="16">
        <v>1</v>
      </c>
    </row>
    <row r="11" spans="1:8" x14ac:dyDescent="0.25">
      <c r="A11" s="1">
        <f t="shared" si="0"/>
        <v>10</v>
      </c>
      <c r="B11" s="1" t="s">
        <v>37</v>
      </c>
      <c r="C11" s="1" t="s">
        <v>38</v>
      </c>
      <c r="D11" s="1" t="s">
        <v>104</v>
      </c>
      <c r="E11" s="1" t="s">
        <v>7</v>
      </c>
      <c r="F11" s="1">
        <v>10</v>
      </c>
      <c r="G11" s="1">
        <v>169674</v>
      </c>
      <c r="H11" s="16">
        <v>1</v>
      </c>
    </row>
    <row r="12" spans="1:8" x14ac:dyDescent="0.25">
      <c r="A12" s="1">
        <f t="shared" si="0"/>
        <v>11</v>
      </c>
      <c r="B12" s="1" t="s">
        <v>105</v>
      </c>
      <c r="C12" s="1" t="s">
        <v>36</v>
      </c>
      <c r="D12" s="1" t="s">
        <v>104</v>
      </c>
      <c r="E12" s="1" t="s">
        <v>7</v>
      </c>
      <c r="F12" s="1">
        <v>5</v>
      </c>
      <c r="G12" s="1">
        <v>169706</v>
      </c>
      <c r="H12" s="16">
        <v>1</v>
      </c>
    </row>
    <row r="13" spans="1:8" x14ac:dyDescent="0.25">
      <c r="A13" s="1">
        <f t="shared" si="0"/>
        <v>12</v>
      </c>
      <c r="B13" s="1" t="s">
        <v>136</v>
      </c>
      <c r="C13" s="1" t="s">
        <v>6</v>
      </c>
      <c r="D13" s="1" t="s">
        <v>104</v>
      </c>
      <c r="E13" s="1" t="s">
        <v>7</v>
      </c>
      <c r="F13" s="1">
        <v>4</v>
      </c>
      <c r="G13" s="1">
        <v>215003</v>
      </c>
      <c r="H13" s="16"/>
    </row>
    <row r="14" spans="1:8" x14ac:dyDescent="0.25">
      <c r="A14" s="1">
        <f t="shared" si="0"/>
        <v>13</v>
      </c>
      <c r="B14" s="1" t="s">
        <v>129</v>
      </c>
      <c r="C14" s="1" t="s">
        <v>6</v>
      </c>
      <c r="D14" s="1" t="s">
        <v>104</v>
      </c>
      <c r="E14" s="1" t="s">
        <v>7</v>
      </c>
      <c r="F14" s="1">
        <v>8</v>
      </c>
      <c r="G14" s="1">
        <v>169689</v>
      </c>
      <c r="H14" s="16">
        <v>1</v>
      </c>
    </row>
    <row r="15" spans="1:8" x14ac:dyDescent="0.25">
      <c r="A15" s="1">
        <f t="shared" si="0"/>
        <v>14</v>
      </c>
      <c r="B15" s="1" t="s">
        <v>106</v>
      </c>
      <c r="C15" s="1" t="s">
        <v>6</v>
      </c>
      <c r="D15" s="1" t="s">
        <v>104</v>
      </c>
      <c r="E15" s="1" t="s">
        <v>7</v>
      </c>
      <c r="F15" s="1">
        <v>4</v>
      </c>
      <c r="G15" s="1">
        <v>169722</v>
      </c>
      <c r="H15" s="16">
        <v>6</v>
      </c>
    </row>
    <row r="16" spans="1:8" x14ac:dyDescent="0.25">
      <c r="A16" s="1">
        <f t="shared" si="0"/>
        <v>15</v>
      </c>
      <c r="B16" s="1" t="s">
        <v>4</v>
      </c>
      <c r="C16" s="1" t="s">
        <v>6</v>
      </c>
      <c r="D16" s="1" t="s">
        <v>104</v>
      </c>
      <c r="E16" s="1" t="s">
        <v>7</v>
      </c>
      <c r="F16" s="1">
        <v>6</v>
      </c>
      <c r="G16" s="1">
        <v>169731</v>
      </c>
      <c r="H16" s="16">
        <v>1</v>
      </c>
    </row>
    <row r="17" spans="1:8" x14ac:dyDescent="0.25">
      <c r="A17" s="1">
        <f t="shared" si="0"/>
        <v>16</v>
      </c>
      <c r="B17" s="1" t="s">
        <v>107</v>
      </c>
      <c r="C17" s="1" t="s">
        <v>6</v>
      </c>
      <c r="D17" s="1" t="s">
        <v>104</v>
      </c>
      <c r="E17" s="1" t="s">
        <v>7</v>
      </c>
      <c r="F17" s="1">
        <v>6</v>
      </c>
      <c r="G17" s="1">
        <v>169747</v>
      </c>
      <c r="H17" s="16">
        <v>1</v>
      </c>
    </row>
    <row r="18" spans="1:8" x14ac:dyDescent="0.25">
      <c r="A18" s="1">
        <f t="shared" si="0"/>
        <v>17</v>
      </c>
      <c r="B18" s="22" t="s">
        <v>108</v>
      </c>
      <c r="C18" s="1" t="s">
        <v>6</v>
      </c>
      <c r="D18" s="1" t="s">
        <v>104</v>
      </c>
      <c r="E18" s="1" t="s">
        <v>7</v>
      </c>
      <c r="F18" s="1">
        <v>5</v>
      </c>
      <c r="G18" s="1">
        <v>169761</v>
      </c>
      <c r="H18" s="16">
        <v>1</v>
      </c>
    </row>
    <row r="19" spans="1:8" x14ac:dyDescent="0.25">
      <c r="A19" s="1">
        <f t="shared" si="0"/>
        <v>18</v>
      </c>
      <c r="B19" s="1" t="s">
        <v>109</v>
      </c>
      <c r="C19" s="1" t="s">
        <v>6</v>
      </c>
      <c r="D19" s="1" t="s">
        <v>104</v>
      </c>
      <c r="E19" s="1" t="s">
        <v>7</v>
      </c>
      <c r="F19" s="1">
        <v>10</v>
      </c>
      <c r="G19" s="1">
        <v>169767</v>
      </c>
      <c r="H19" s="16">
        <v>4</v>
      </c>
    </row>
    <row r="20" spans="1:8" x14ac:dyDescent="0.25">
      <c r="A20" s="1">
        <f t="shared" si="0"/>
        <v>19</v>
      </c>
      <c r="B20" s="1" t="s">
        <v>110</v>
      </c>
      <c r="C20" s="1" t="s">
        <v>6</v>
      </c>
      <c r="D20" s="1" t="s">
        <v>104</v>
      </c>
      <c r="E20" s="1" t="s">
        <v>7</v>
      </c>
      <c r="F20" s="1">
        <v>2</v>
      </c>
      <c r="G20" s="1">
        <v>169787</v>
      </c>
      <c r="H20" s="16">
        <v>1</v>
      </c>
    </row>
    <row r="21" spans="1:8" x14ac:dyDescent="0.25">
      <c r="A21" s="1">
        <f t="shared" si="0"/>
        <v>20</v>
      </c>
      <c r="B21" s="1" t="s">
        <v>47</v>
      </c>
      <c r="C21" s="1" t="s">
        <v>48</v>
      </c>
      <c r="D21" s="1" t="s">
        <v>104</v>
      </c>
      <c r="E21" s="1" t="s">
        <v>7</v>
      </c>
      <c r="F21" s="1">
        <v>2</v>
      </c>
      <c r="G21" s="1">
        <v>169798</v>
      </c>
      <c r="H21" s="16"/>
    </row>
    <row r="22" spans="1:8" x14ac:dyDescent="0.25">
      <c r="A22" s="1">
        <f t="shared" si="0"/>
        <v>21</v>
      </c>
      <c r="B22" s="1" t="s">
        <v>49</v>
      </c>
      <c r="C22" s="1" t="s">
        <v>111</v>
      </c>
      <c r="D22" s="1" t="s">
        <v>104</v>
      </c>
      <c r="E22" s="1" t="s">
        <v>7</v>
      </c>
      <c r="F22" s="1">
        <v>1</v>
      </c>
      <c r="G22" s="1">
        <v>169814</v>
      </c>
      <c r="H22" s="16"/>
    </row>
    <row r="23" spans="1:8" x14ac:dyDescent="0.25">
      <c r="A23" s="1">
        <f t="shared" si="0"/>
        <v>22</v>
      </c>
      <c r="B23" s="1" t="s">
        <v>51</v>
      </c>
      <c r="C23" s="1" t="s">
        <v>52</v>
      </c>
      <c r="D23" s="1" t="s">
        <v>104</v>
      </c>
      <c r="E23" s="1" t="s">
        <v>7</v>
      </c>
      <c r="F23" s="1">
        <v>1</v>
      </c>
      <c r="G23" s="1">
        <v>169824</v>
      </c>
      <c r="H23" s="16"/>
    </row>
    <row r="24" spans="1:8" x14ac:dyDescent="0.25">
      <c r="A24" s="1">
        <f t="shared" si="0"/>
        <v>23</v>
      </c>
      <c r="B24" s="1" t="s">
        <v>10</v>
      </c>
      <c r="C24" s="1" t="s">
        <v>11</v>
      </c>
      <c r="D24" s="1" t="s">
        <v>104</v>
      </c>
      <c r="E24" s="1" t="s">
        <v>7</v>
      </c>
      <c r="F24" s="1">
        <v>13</v>
      </c>
      <c r="G24" s="1">
        <v>169832</v>
      </c>
      <c r="H24" s="16">
        <v>3</v>
      </c>
    </row>
    <row r="25" spans="1:8" x14ac:dyDescent="0.25">
      <c r="A25" s="1">
        <f t="shared" si="0"/>
        <v>24</v>
      </c>
      <c r="B25" s="1" t="s">
        <v>10</v>
      </c>
      <c r="C25" s="1" t="s">
        <v>55</v>
      </c>
      <c r="D25" s="1" t="s">
        <v>104</v>
      </c>
      <c r="E25" s="1" t="s">
        <v>7</v>
      </c>
      <c r="F25" s="1">
        <v>7</v>
      </c>
      <c r="G25" s="1">
        <v>193420</v>
      </c>
      <c r="H25" s="16"/>
    </row>
    <row r="26" spans="1:8" x14ac:dyDescent="0.25">
      <c r="A26" s="1">
        <f t="shared" si="0"/>
        <v>25</v>
      </c>
      <c r="B26" s="1" t="s">
        <v>58</v>
      </c>
      <c r="C26" s="1" t="s">
        <v>59</v>
      </c>
      <c r="D26" s="1" t="s">
        <v>104</v>
      </c>
      <c r="E26" s="1" t="s">
        <v>7</v>
      </c>
      <c r="F26" s="1">
        <v>5</v>
      </c>
      <c r="G26" s="1">
        <v>169846</v>
      </c>
      <c r="H26" s="16">
        <v>1</v>
      </c>
    </row>
    <row r="27" spans="1:8" x14ac:dyDescent="0.25">
      <c r="A27" s="1">
        <f t="shared" si="0"/>
        <v>26</v>
      </c>
      <c r="B27" s="1" t="s">
        <v>60</v>
      </c>
      <c r="C27" s="1" t="s">
        <v>61</v>
      </c>
      <c r="D27" s="1" t="s">
        <v>104</v>
      </c>
      <c r="E27" s="1" t="s">
        <v>7</v>
      </c>
      <c r="F27" s="1">
        <v>1</v>
      </c>
      <c r="G27" s="1">
        <v>169858</v>
      </c>
      <c r="H27" s="16"/>
    </row>
    <row r="28" spans="1:8" x14ac:dyDescent="0.25">
      <c r="A28" s="1">
        <f t="shared" si="0"/>
        <v>27</v>
      </c>
      <c r="B28" s="1" t="s">
        <v>62</v>
      </c>
      <c r="C28" s="1" t="s">
        <v>63</v>
      </c>
      <c r="D28" s="1" t="s">
        <v>104</v>
      </c>
      <c r="E28" s="1" t="s">
        <v>7</v>
      </c>
      <c r="F28" s="1">
        <v>2</v>
      </c>
      <c r="G28" s="1">
        <v>230705</v>
      </c>
      <c r="H28" s="16">
        <v>1</v>
      </c>
    </row>
    <row r="29" spans="1:8" x14ac:dyDescent="0.25">
      <c r="A29" s="1">
        <f t="shared" si="0"/>
        <v>28</v>
      </c>
      <c r="B29" s="1" t="s">
        <v>65</v>
      </c>
      <c r="C29" s="1" t="s">
        <v>66</v>
      </c>
      <c r="D29" s="1" t="s">
        <v>104</v>
      </c>
      <c r="E29" s="1" t="s">
        <v>7</v>
      </c>
      <c r="F29" s="1">
        <v>3</v>
      </c>
      <c r="G29" s="1">
        <v>169873</v>
      </c>
      <c r="H29" s="16"/>
    </row>
    <row r="30" spans="1:8" x14ac:dyDescent="0.25">
      <c r="A30" s="1">
        <f t="shared" si="0"/>
        <v>29</v>
      </c>
      <c r="B30" s="1" t="s">
        <v>67</v>
      </c>
      <c r="C30" s="1" t="s">
        <v>68</v>
      </c>
      <c r="D30" s="1" t="s">
        <v>104</v>
      </c>
      <c r="E30" s="1" t="s">
        <v>7</v>
      </c>
      <c r="F30" s="1">
        <v>2</v>
      </c>
      <c r="G30" s="1">
        <v>191972</v>
      </c>
      <c r="H30" s="16"/>
    </row>
    <row r="31" spans="1:8" x14ac:dyDescent="0.25">
      <c r="A31" s="1">
        <f t="shared" si="0"/>
        <v>30</v>
      </c>
      <c r="B31" s="1" t="s">
        <v>71</v>
      </c>
      <c r="C31" s="1" t="s">
        <v>72</v>
      </c>
      <c r="D31" s="1" t="s">
        <v>104</v>
      </c>
      <c r="E31" s="1" t="s">
        <v>7</v>
      </c>
      <c r="F31" s="1">
        <v>2</v>
      </c>
      <c r="G31" s="1">
        <v>169887</v>
      </c>
      <c r="H31" s="16"/>
    </row>
    <row r="32" spans="1:8" x14ac:dyDescent="0.25">
      <c r="A32" s="1">
        <f t="shared" si="0"/>
        <v>31</v>
      </c>
      <c r="B32" s="1" t="s">
        <v>75</v>
      </c>
      <c r="C32" s="1" t="s">
        <v>76</v>
      </c>
      <c r="D32" s="1" t="s">
        <v>104</v>
      </c>
      <c r="E32" s="1" t="s">
        <v>7</v>
      </c>
      <c r="F32" s="1">
        <v>1</v>
      </c>
      <c r="G32" s="1">
        <v>169921</v>
      </c>
      <c r="H32" s="16"/>
    </row>
    <row r="33" spans="1:8" x14ac:dyDescent="0.25">
      <c r="A33" s="1">
        <f t="shared" si="0"/>
        <v>32</v>
      </c>
      <c r="B33" s="1" t="s">
        <v>79</v>
      </c>
      <c r="C33" s="1" t="s">
        <v>6</v>
      </c>
      <c r="D33" s="1" t="s">
        <v>104</v>
      </c>
      <c r="E33" s="1" t="s">
        <v>7</v>
      </c>
      <c r="F33" s="1">
        <v>10</v>
      </c>
      <c r="G33" s="1">
        <v>169952</v>
      </c>
      <c r="H33" s="16">
        <v>1</v>
      </c>
    </row>
    <row r="34" spans="1:8" x14ac:dyDescent="0.25">
      <c r="A34" s="1">
        <f t="shared" si="0"/>
        <v>33</v>
      </c>
      <c r="B34" s="1" t="s">
        <v>77</v>
      </c>
      <c r="C34" s="1" t="s">
        <v>78</v>
      </c>
      <c r="D34" s="1" t="s">
        <v>104</v>
      </c>
      <c r="E34" s="1" t="s">
        <v>7</v>
      </c>
      <c r="F34" s="1">
        <v>1</v>
      </c>
      <c r="G34" s="1">
        <v>169936</v>
      </c>
      <c r="H34" s="16">
        <v>1</v>
      </c>
    </row>
    <row r="35" spans="1:8" x14ac:dyDescent="0.25">
      <c r="A35" s="1">
        <f t="shared" si="0"/>
        <v>34</v>
      </c>
      <c r="B35" s="1" t="s">
        <v>82</v>
      </c>
      <c r="C35" s="1" t="s">
        <v>83</v>
      </c>
      <c r="D35" s="1" t="s">
        <v>104</v>
      </c>
      <c r="E35" s="1" t="s">
        <v>7</v>
      </c>
      <c r="F35" s="1">
        <v>1</v>
      </c>
      <c r="G35" s="1">
        <v>216076</v>
      </c>
      <c r="H35" s="16">
        <v>1</v>
      </c>
    </row>
    <row r="36" spans="1:8" x14ac:dyDescent="0.25">
      <c r="A36" s="1">
        <f t="shared" si="0"/>
        <v>35</v>
      </c>
      <c r="B36" s="1" t="s">
        <v>86</v>
      </c>
      <c r="C36" s="1" t="s">
        <v>87</v>
      </c>
      <c r="D36" s="1" t="s">
        <v>104</v>
      </c>
      <c r="E36" s="1" t="s">
        <v>7</v>
      </c>
      <c r="F36" s="1">
        <v>1</v>
      </c>
      <c r="G36" s="1">
        <v>170449</v>
      </c>
      <c r="H36" s="16"/>
    </row>
    <row r="37" spans="1:8" x14ac:dyDescent="0.25">
      <c r="A37" s="1">
        <f t="shared" si="0"/>
        <v>36</v>
      </c>
      <c r="B37" s="1" t="s">
        <v>112</v>
      </c>
      <c r="C37" s="1" t="s">
        <v>91</v>
      </c>
      <c r="D37" s="1" t="s">
        <v>104</v>
      </c>
      <c r="E37" s="1" t="s">
        <v>7</v>
      </c>
      <c r="F37" s="1">
        <v>2</v>
      </c>
      <c r="G37" s="1">
        <v>170459</v>
      </c>
      <c r="H37" s="16"/>
    </row>
    <row r="38" spans="1:8" x14ac:dyDescent="0.25">
      <c r="A38" s="1">
        <f t="shared" si="0"/>
        <v>37</v>
      </c>
      <c r="B38" s="1" t="s">
        <v>92</v>
      </c>
      <c r="C38" s="1" t="s">
        <v>93</v>
      </c>
      <c r="D38" s="1" t="s">
        <v>104</v>
      </c>
      <c r="E38" s="1" t="s">
        <v>7</v>
      </c>
      <c r="F38" s="1">
        <v>1</v>
      </c>
      <c r="G38" s="1">
        <v>170465</v>
      </c>
      <c r="H38" s="16"/>
    </row>
    <row r="39" spans="1:8" x14ac:dyDescent="0.25">
      <c r="A39" s="1">
        <f t="shared" si="0"/>
        <v>38</v>
      </c>
      <c r="B39" s="1" t="s">
        <v>94</v>
      </c>
      <c r="C39" s="1" t="s">
        <v>95</v>
      </c>
      <c r="D39" s="1" t="s">
        <v>104</v>
      </c>
      <c r="E39" s="1" t="s">
        <v>7</v>
      </c>
      <c r="F39" s="1">
        <v>1</v>
      </c>
      <c r="G39" s="1">
        <v>170472</v>
      </c>
      <c r="H39" s="16"/>
    </row>
    <row r="40" spans="1:8" x14ac:dyDescent="0.25">
      <c r="A40" s="1">
        <f t="shared" si="0"/>
        <v>39</v>
      </c>
      <c r="B40" s="1" t="s">
        <v>96</v>
      </c>
      <c r="C40" s="1" t="s">
        <v>97</v>
      </c>
      <c r="D40" s="1" t="s">
        <v>104</v>
      </c>
      <c r="E40" s="1" t="s">
        <v>113</v>
      </c>
      <c r="F40" s="1">
        <v>2</v>
      </c>
      <c r="G40" s="1">
        <v>170479</v>
      </c>
      <c r="H40" s="16"/>
    </row>
    <row r="41" spans="1:8" x14ac:dyDescent="0.25">
      <c r="A41" s="1">
        <f t="shared" si="0"/>
        <v>40</v>
      </c>
      <c r="B41" s="1" t="s">
        <v>99</v>
      </c>
      <c r="C41" s="1" t="s">
        <v>100</v>
      </c>
      <c r="D41" s="1" t="s">
        <v>104</v>
      </c>
      <c r="E41" s="1" t="s">
        <v>7</v>
      </c>
      <c r="F41" s="1">
        <v>3</v>
      </c>
      <c r="G41" s="1">
        <v>170481</v>
      </c>
      <c r="H41" s="16">
        <v>1</v>
      </c>
    </row>
    <row r="42" spans="1:8" x14ac:dyDescent="0.25">
      <c r="A42" s="5"/>
      <c r="B42" s="5" t="s">
        <v>7</v>
      </c>
      <c r="C42" s="5"/>
      <c r="D42" s="5" t="s">
        <v>104</v>
      </c>
      <c r="E42" s="5">
        <v>97</v>
      </c>
      <c r="F42" s="5">
        <f>SUM(F2:F41)</f>
        <v>135</v>
      </c>
      <c r="G42" s="5"/>
      <c r="H42" s="17">
        <f>SUM(H2:H41)</f>
        <v>29</v>
      </c>
    </row>
    <row r="43" spans="1:8" x14ac:dyDescent="0.25">
      <c r="A43" s="1">
        <v>1</v>
      </c>
      <c r="B43" s="1" t="s">
        <v>112</v>
      </c>
      <c r="C43" s="1" t="s">
        <v>91</v>
      </c>
      <c r="D43" s="1" t="s">
        <v>104</v>
      </c>
      <c r="E43" s="1" t="s">
        <v>103</v>
      </c>
      <c r="F43" s="1">
        <v>5</v>
      </c>
      <c r="G43" s="1">
        <v>170486</v>
      </c>
      <c r="H43" s="16"/>
    </row>
    <row r="44" spans="1:8" x14ac:dyDescent="0.25">
      <c r="A44" s="5"/>
      <c r="B44" s="5" t="s">
        <v>103</v>
      </c>
      <c r="C44" s="5"/>
      <c r="D44" s="5" t="s">
        <v>104</v>
      </c>
      <c r="E44" s="5">
        <v>5</v>
      </c>
      <c r="F44" s="5">
        <v>5</v>
      </c>
      <c r="G44" s="5"/>
      <c r="H44" s="17"/>
    </row>
    <row r="45" spans="1:8" s="23" customFormat="1" x14ac:dyDescent="0.25">
      <c r="A45" s="17"/>
      <c r="B45" s="17" t="s">
        <v>137</v>
      </c>
      <c r="C45" s="17"/>
      <c r="D45" s="17"/>
      <c r="E45" s="17">
        <f>E42+E44</f>
        <v>102</v>
      </c>
      <c r="F45" s="17">
        <f t="shared" ref="F45:H45" si="1">F42+F44</f>
        <v>140</v>
      </c>
      <c r="G45" s="17"/>
      <c r="H45" s="17">
        <f t="shared" si="1"/>
        <v>29</v>
      </c>
    </row>
  </sheetData>
  <autoFilter ref="A1:H44"/>
  <pageMargins left="0" right="0" top="0" bottom="0" header="0" footer="0"/>
  <pageSetup paperSize="9" scale="6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7"/>
  <sheetViews>
    <sheetView workbookViewId="0">
      <pane ySplit="1" topLeftCell="A17" activePane="bottomLeft" state="frozen"/>
      <selection pane="bottomLeft" activeCell="H1" sqref="H1"/>
    </sheetView>
  </sheetViews>
  <sheetFormatPr defaultRowHeight="15.75" x14ac:dyDescent="0.25"/>
  <cols>
    <col min="1" max="1" width="5.140625" style="19" customWidth="1"/>
    <col min="2" max="2" width="86.28515625" style="19" bestFit="1" customWidth="1"/>
    <col min="3" max="3" width="58" style="19" customWidth="1"/>
    <col min="4" max="4" width="16.42578125" style="19" bestFit="1" customWidth="1"/>
    <col min="5" max="5" width="10.85546875" style="19" customWidth="1"/>
    <col min="6" max="6" width="15.140625" style="19" customWidth="1"/>
    <col min="7" max="7" width="14.7109375" style="19" customWidth="1"/>
    <col min="8" max="8" width="13.85546875" style="20" customWidth="1"/>
    <col min="9" max="16384" width="9.140625" style="19"/>
  </cols>
  <sheetData>
    <row r="1" spans="1:8" ht="85.5" customHeight="1" x14ac:dyDescent="0.25">
      <c r="A1" s="1" t="s">
        <v>0</v>
      </c>
      <c r="B1" s="1" t="s">
        <v>1</v>
      </c>
      <c r="C1" s="1" t="s">
        <v>3</v>
      </c>
      <c r="D1" s="1" t="s">
        <v>2</v>
      </c>
      <c r="E1" s="1" t="s">
        <v>138</v>
      </c>
      <c r="F1" s="3" t="s">
        <v>134</v>
      </c>
      <c r="G1" s="2" t="s">
        <v>126</v>
      </c>
      <c r="H1" s="2" t="s">
        <v>144</v>
      </c>
    </row>
    <row r="2" spans="1:8" x14ac:dyDescent="0.25">
      <c r="A2" s="1">
        <v>1</v>
      </c>
      <c r="B2" s="1">
        <v>2</v>
      </c>
      <c r="C2" s="1">
        <v>3</v>
      </c>
      <c r="D2" s="1">
        <v>4</v>
      </c>
      <c r="E2" s="1">
        <v>5</v>
      </c>
      <c r="F2" s="1">
        <v>6</v>
      </c>
      <c r="G2" s="2">
        <v>7</v>
      </c>
      <c r="H2" s="9"/>
    </row>
    <row r="3" spans="1:8" x14ac:dyDescent="0.25">
      <c r="A3" s="1">
        <v>1</v>
      </c>
      <c r="B3" s="1" t="s">
        <v>22</v>
      </c>
      <c r="C3" s="1" t="s">
        <v>23</v>
      </c>
      <c r="D3" s="1" t="s">
        <v>114</v>
      </c>
      <c r="E3" s="1" t="s">
        <v>7</v>
      </c>
      <c r="F3" s="1">
        <v>1</v>
      </c>
      <c r="G3" s="1">
        <v>166298</v>
      </c>
      <c r="H3" s="9">
        <v>3</v>
      </c>
    </row>
    <row r="4" spans="1:8" x14ac:dyDescent="0.25">
      <c r="A4" s="1">
        <f>A3+1</f>
        <v>2</v>
      </c>
      <c r="B4" s="2" t="s">
        <v>115</v>
      </c>
      <c r="C4" s="9" t="s">
        <v>11</v>
      </c>
      <c r="D4" s="9" t="s">
        <v>114</v>
      </c>
      <c r="E4" s="9" t="s">
        <v>7</v>
      </c>
      <c r="F4" s="9">
        <v>3</v>
      </c>
      <c r="G4" s="1">
        <v>166334</v>
      </c>
      <c r="H4" s="9">
        <v>1</v>
      </c>
    </row>
    <row r="5" spans="1:8" x14ac:dyDescent="0.25">
      <c r="A5" s="1">
        <f t="shared" ref="A5:A36" si="0">A4+1</f>
        <v>3</v>
      </c>
      <c r="B5" s="1" t="s">
        <v>24</v>
      </c>
      <c r="C5" s="1" t="s">
        <v>25</v>
      </c>
      <c r="D5" s="1" t="s">
        <v>114</v>
      </c>
      <c r="E5" s="1" t="s">
        <v>7</v>
      </c>
      <c r="F5" s="1">
        <v>1</v>
      </c>
      <c r="G5" s="1">
        <v>166345</v>
      </c>
      <c r="H5" s="9"/>
    </row>
    <row r="6" spans="1:8" x14ac:dyDescent="0.25">
      <c r="A6" s="1">
        <f t="shared" si="0"/>
        <v>4</v>
      </c>
      <c r="B6" s="1" t="s">
        <v>27</v>
      </c>
      <c r="C6" s="1" t="s">
        <v>29</v>
      </c>
      <c r="D6" s="1" t="s">
        <v>114</v>
      </c>
      <c r="E6" s="1" t="s">
        <v>7</v>
      </c>
      <c r="F6" s="1">
        <v>1</v>
      </c>
      <c r="G6" s="1">
        <v>166357</v>
      </c>
      <c r="H6" s="9"/>
    </row>
    <row r="7" spans="1:8" x14ac:dyDescent="0.25">
      <c r="A7" s="1">
        <f t="shared" si="0"/>
        <v>5</v>
      </c>
      <c r="B7" s="1" t="s">
        <v>27</v>
      </c>
      <c r="C7" s="1" t="s">
        <v>30</v>
      </c>
      <c r="D7" s="1" t="s">
        <v>114</v>
      </c>
      <c r="E7" s="1" t="s">
        <v>7</v>
      </c>
      <c r="F7" s="1">
        <v>1</v>
      </c>
      <c r="G7" s="1">
        <v>166364</v>
      </c>
      <c r="H7" s="9"/>
    </row>
    <row r="8" spans="1:8" x14ac:dyDescent="0.25">
      <c r="A8" s="1">
        <f t="shared" si="0"/>
        <v>6</v>
      </c>
      <c r="B8" s="1" t="s">
        <v>27</v>
      </c>
      <c r="C8" s="1" t="s">
        <v>28</v>
      </c>
      <c r="D8" s="1" t="s">
        <v>114</v>
      </c>
      <c r="E8" s="1" t="s">
        <v>7</v>
      </c>
      <c r="F8" s="1">
        <v>1</v>
      </c>
      <c r="G8" s="1">
        <v>166365</v>
      </c>
      <c r="H8" s="9"/>
    </row>
    <row r="9" spans="1:8" x14ac:dyDescent="0.25">
      <c r="A9" s="1">
        <f t="shared" si="0"/>
        <v>7</v>
      </c>
      <c r="B9" s="1" t="s">
        <v>14</v>
      </c>
      <c r="C9" s="1" t="s">
        <v>16</v>
      </c>
      <c r="D9" s="1" t="s">
        <v>114</v>
      </c>
      <c r="E9" s="1" t="s">
        <v>7</v>
      </c>
      <c r="F9" s="1">
        <v>1</v>
      </c>
      <c r="G9" s="1">
        <v>166372</v>
      </c>
      <c r="H9" s="9"/>
    </row>
    <row r="10" spans="1:8" x14ac:dyDescent="0.25">
      <c r="A10" s="1">
        <f t="shared" si="0"/>
        <v>8</v>
      </c>
      <c r="B10" s="1" t="s">
        <v>116</v>
      </c>
      <c r="C10" s="1" t="s">
        <v>6</v>
      </c>
      <c r="D10" s="1" t="s">
        <v>114</v>
      </c>
      <c r="E10" s="1" t="s">
        <v>7</v>
      </c>
      <c r="F10" s="1">
        <v>3</v>
      </c>
      <c r="G10" s="1">
        <v>166381</v>
      </c>
      <c r="H10" s="9">
        <v>5</v>
      </c>
    </row>
    <row r="11" spans="1:8" x14ac:dyDescent="0.25">
      <c r="A11" s="1">
        <f t="shared" si="0"/>
        <v>9</v>
      </c>
      <c r="B11" s="1" t="s">
        <v>116</v>
      </c>
      <c r="C11" s="1" t="s">
        <v>19</v>
      </c>
      <c r="D11" s="1" t="s">
        <v>114</v>
      </c>
      <c r="E11" s="1" t="s">
        <v>7</v>
      </c>
      <c r="F11" s="1">
        <v>1</v>
      </c>
      <c r="G11" s="1">
        <v>166386</v>
      </c>
      <c r="H11" s="9">
        <v>1</v>
      </c>
    </row>
    <row r="12" spans="1:8" x14ac:dyDescent="0.25">
      <c r="A12" s="1">
        <f t="shared" si="0"/>
        <v>10</v>
      </c>
      <c r="B12" s="1" t="s">
        <v>116</v>
      </c>
      <c r="C12" s="1" t="s">
        <v>20</v>
      </c>
      <c r="D12" s="1" t="s">
        <v>114</v>
      </c>
      <c r="E12" s="1" t="s">
        <v>7</v>
      </c>
      <c r="F12" s="1">
        <v>1</v>
      </c>
      <c r="G12" s="1">
        <v>166390</v>
      </c>
      <c r="H12" s="9">
        <v>2</v>
      </c>
    </row>
    <row r="13" spans="1:8" x14ac:dyDescent="0.25">
      <c r="A13" s="1">
        <f t="shared" si="0"/>
        <v>11</v>
      </c>
      <c r="B13" s="3" t="s">
        <v>117</v>
      </c>
      <c r="C13" s="9" t="s">
        <v>6</v>
      </c>
      <c r="D13" s="9" t="s">
        <v>114</v>
      </c>
      <c r="E13" s="9" t="s">
        <v>7</v>
      </c>
      <c r="F13" s="9">
        <v>3</v>
      </c>
      <c r="G13" s="1">
        <v>166450</v>
      </c>
      <c r="H13" s="9">
        <v>7</v>
      </c>
    </row>
    <row r="14" spans="1:8" x14ac:dyDescent="0.25">
      <c r="A14" s="1">
        <f t="shared" si="0"/>
        <v>12</v>
      </c>
      <c r="B14" s="1" t="s">
        <v>118</v>
      </c>
      <c r="C14" s="1" t="s">
        <v>119</v>
      </c>
      <c r="D14" s="1" t="s">
        <v>114</v>
      </c>
      <c r="E14" s="1" t="s">
        <v>7</v>
      </c>
      <c r="F14" s="1">
        <v>1</v>
      </c>
      <c r="G14" s="1">
        <v>166402</v>
      </c>
      <c r="H14" s="9"/>
    </row>
    <row r="15" spans="1:8" x14ac:dyDescent="0.25">
      <c r="A15" s="1">
        <f t="shared" si="0"/>
        <v>13</v>
      </c>
      <c r="B15" s="1" t="s">
        <v>49</v>
      </c>
      <c r="C15" s="1" t="s">
        <v>111</v>
      </c>
      <c r="D15" s="1" t="s">
        <v>114</v>
      </c>
      <c r="E15" s="1" t="s">
        <v>7</v>
      </c>
      <c r="F15" s="1">
        <v>1</v>
      </c>
      <c r="G15" s="1">
        <v>166423</v>
      </c>
      <c r="H15" s="9"/>
    </row>
    <row r="16" spans="1:8" x14ac:dyDescent="0.25">
      <c r="A16" s="1">
        <f t="shared" si="0"/>
        <v>14</v>
      </c>
      <c r="B16" s="1" t="s">
        <v>10</v>
      </c>
      <c r="C16" s="1" t="s">
        <v>55</v>
      </c>
      <c r="D16" s="1" t="s">
        <v>114</v>
      </c>
      <c r="E16" s="1" t="s">
        <v>7</v>
      </c>
      <c r="F16" s="1">
        <v>1</v>
      </c>
      <c r="G16" s="1">
        <v>166432</v>
      </c>
      <c r="H16" s="9"/>
    </row>
    <row r="17" spans="1:8" x14ac:dyDescent="0.25">
      <c r="A17" s="1">
        <f t="shared" si="0"/>
        <v>15</v>
      </c>
      <c r="B17" s="1" t="s">
        <v>120</v>
      </c>
      <c r="C17" s="1" t="s">
        <v>121</v>
      </c>
      <c r="D17" s="1" t="s">
        <v>114</v>
      </c>
      <c r="E17" s="1" t="s">
        <v>7</v>
      </c>
      <c r="F17" s="1">
        <v>1</v>
      </c>
      <c r="G17" s="1">
        <v>166435</v>
      </c>
      <c r="H17" s="9">
        <v>1</v>
      </c>
    </row>
    <row r="18" spans="1:8" x14ac:dyDescent="0.25">
      <c r="A18" s="1">
        <f t="shared" si="0"/>
        <v>16</v>
      </c>
      <c r="B18" s="1" t="s">
        <v>120</v>
      </c>
      <c r="C18" s="1" t="s">
        <v>6</v>
      </c>
      <c r="D18" s="1" t="s">
        <v>114</v>
      </c>
      <c r="E18" s="1" t="s">
        <v>7</v>
      </c>
      <c r="F18" s="1">
        <v>3</v>
      </c>
      <c r="G18" s="1">
        <v>166444</v>
      </c>
      <c r="H18" s="9">
        <v>5</v>
      </c>
    </row>
    <row r="19" spans="1:8" x14ac:dyDescent="0.25">
      <c r="A19" s="1">
        <f t="shared" si="0"/>
        <v>17</v>
      </c>
      <c r="B19" s="1" t="s">
        <v>120</v>
      </c>
      <c r="C19" s="1" t="s">
        <v>48</v>
      </c>
      <c r="D19" s="1" t="s">
        <v>114</v>
      </c>
      <c r="E19" s="1" t="s">
        <v>7</v>
      </c>
      <c r="F19" s="1">
        <v>1</v>
      </c>
      <c r="G19" s="1">
        <v>166700</v>
      </c>
      <c r="H19" s="9">
        <v>3</v>
      </c>
    </row>
    <row r="20" spans="1:8" x14ac:dyDescent="0.25">
      <c r="A20" s="1">
        <f t="shared" si="0"/>
        <v>18</v>
      </c>
      <c r="B20" s="1" t="s">
        <v>122</v>
      </c>
      <c r="C20" s="1" t="s">
        <v>6</v>
      </c>
      <c r="D20" s="1" t="s">
        <v>114</v>
      </c>
      <c r="E20" s="1" t="s">
        <v>7</v>
      </c>
      <c r="F20" s="1">
        <v>2</v>
      </c>
      <c r="G20" s="1">
        <v>166718</v>
      </c>
      <c r="H20" s="9">
        <v>3</v>
      </c>
    </row>
    <row r="21" spans="1:8" x14ac:dyDescent="0.25">
      <c r="A21" s="1">
        <f t="shared" si="0"/>
        <v>19</v>
      </c>
      <c r="B21" s="1" t="s">
        <v>122</v>
      </c>
      <c r="C21" s="1" t="s">
        <v>100</v>
      </c>
      <c r="D21" s="1" t="s">
        <v>114</v>
      </c>
      <c r="E21" s="1" t="s">
        <v>7</v>
      </c>
      <c r="F21" s="1">
        <v>1</v>
      </c>
      <c r="G21" s="1">
        <v>166723</v>
      </c>
      <c r="H21" s="9"/>
    </row>
    <row r="22" spans="1:8" x14ac:dyDescent="0.25">
      <c r="A22" s="1">
        <f t="shared" si="0"/>
        <v>20</v>
      </c>
      <c r="B22" s="1" t="s">
        <v>122</v>
      </c>
      <c r="C22" s="1" t="s">
        <v>38</v>
      </c>
      <c r="D22" s="1" t="s">
        <v>114</v>
      </c>
      <c r="E22" s="1" t="s">
        <v>7</v>
      </c>
      <c r="F22" s="1">
        <v>1</v>
      </c>
      <c r="G22" s="1">
        <v>166730</v>
      </c>
      <c r="H22" s="9">
        <v>1</v>
      </c>
    </row>
    <row r="23" spans="1:8" x14ac:dyDescent="0.25">
      <c r="A23" s="1">
        <f t="shared" si="0"/>
        <v>21</v>
      </c>
      <c r="B23" s="1" t="s">
        <v>56</v>
      </c>
      <c r="C23" s="1" t="s">
        <v>57</v>
      </c>
      <c r="D23" s="1" t="s">
        <v>114</v>
      </c>
      <c r="E23" s="1" t="s">
        <v>7</v>
      </c>
      <c r="F23" s="1">
        <v>1</v>
      </c>
      <c r="G23" s="1">
        <v>166742</v>
      </c>
      <c r="H23" s="9"/>
    </row>
    <row r="24" spans="1:8" x14ac:dyDescent="0.25">
      <c r="A24" s="1">
        <f t="shared" si="0"/>
        <v>22</v>
      </c>
      <c r="B24" s="1" t="s">
        <v>58</v>
      </c>
      <c r="C24" s="1" t="s">
        <v>59</v>
      </c>
      <c r="D24" s="1" t="s">
        <v>114</v>
      </c>
      <c r="E24" s="1" t="s">
        <v>7</v>
      </c>
      <c r="F24" s="1">
        <v>1</v>
      </c>
      <c r="G24" s="1">
        <v>166749</v>
      </c>
      <c r="H24" s="9">
        <v>1</v>
      </c>
    </row>
    <row r="25" spans="1:8" x14ac:dyDescent="0.25">
      <c r="A25" s="1">
        <f t="shared" si="0"/>
        <v>23</v>
      </c>
      <c r="B25" s="1" t="s">
        <v>60</v>
      </c>
      <c r="C25" s="1" t="s">
        <v>61</v>
      </c>
      <c r="D25" s="1" t="s">
        <v>114</v>
      </c>
      <c r="E25" s="1" t="s">
        <v>7</v>
      </c>
      <c r="F25" s="1">
        <v>1</v>
      </c>
      <c r="G25" s="1">
        <v>166761</v>
      </c>
      <c r="H25" s="9"/>
    </row>
    <row r="26" spans="1:8" x14ac:dyDescent="0.25">
      <c r="A26" s="1">
        <f t="shared" si="0"/>
        <v>24</v>
      </c>
      <c r="B26" s="1" t="s">
        <v>123</v>
      </c>
      <c r="C26" s="1" t="s">
        <v>63</v>
      </c>
      <c r="D26" s="1" t="s">
        <v>114</v>
      </c>
      <c r="E26" s="1" t="s">
        <v>7</v>
      </c>
      <c r="F26" s="1">
        <v>2</v>
      </c>
      <c r="G26" s="1">
        <v>166770</v>
      </c>
      <c r="H26" s="9"/>
    </row>
    <row r="27" spans="1:8" x14ac:dyDescent="0.25">
      <c r="A27" s="1">
        <f t="shared" si="0"/>
        <v>25</v>
      </c>
      <c r="B27" s="1" t="s">
        <v>65</v>
      </c>
      <c r="C27" s="1" t="s">
        <v>66</v>
      </c>
      <c r="D27" s="1" t="s">
        <v>114</v>
      </c>
      <c r="E27" s="1" t="s">
        <v>7</v>
      </c>
      <c r="F27" s="1">
        <v>1</v>
      </c>
      <c r="G27" s="1">
        <v>166783</v>
      </c>
      <c r="H27" s="9"/>
    </row>
    <row r="28" spans="1:8" x14ac:dyDescent="0.25">
      <c r="A28" s="1">
        <f t="shared" si="0"/>
        <v>26</v>
      </c>
      <c r="B28" s="1" t="s">
        <v>69</v>
      </c>
      <c r="C28" s="1" t="s">
        <v>70</v>
      </c>
      <c r="D28" s="1" t="s">
        <v>114</v>
      </c>
      <c r="E28" s="1" t="s">
        <v>7</v>
      </c>
      <c r="F28" s="1">
        <v>1</v>
      </c>
      <c r="G28" s="1">
        <v>166790</v>
      </c>
      <c r="H28" s="9"/>
    </row>
    <row r="29" spans="1:8" x14ac:dyDescent="0.25">
      <c r="A29" s="1">
        <f t="shared" si="0"/>
        <v>27</v>
      </c>
      <c r="B29" s="1" t="s">
        <v>71</v>
      </c>
      <c r="C29" s="1" t="s">
        <v>72</v>
      </c>
      <c r="D29" s="1" t="s">
        <v>114</v>
      </c>
      <c r="E29" s="1" t="s">
        <v>7</v>
      </c>
      <c r="F29" s="1">
        <v>1</v>
      </c>
      <c r="G29" s="1">
        <v>166818</v>
      </c>
      <c r="H29" s="9"/>
    </row>
    <row r="30" spans="1:8" x14ac:dyDescent="0.25">
      <c r="A30" s="1">
        <f t="shared" si="0"/>
        <v>28</v>
      </c>
      <c r="B30" s="1" t="s">
        <v>73</v>
      </c>
      <c r="C30" s="1" t="s">
        <v>74</v>
      </c>
      <c r="D30" s="1" t="s">
        <v>114</v>
      </c>
      <c r="E30" s="1" t="s">
        <v>7</v>
      </c>
      <c r="F30" s="1">
        <v>1</v>
      </c>
      <c r="G30" s="1">
        <v>166913</v>
      </c>
      <c r="H30" s="9"/>
    </row>
    <row r="31" spans="1:8" x14ac:dyDescent="0.25">
      <c r="A31" s="1">
        <f t="shared" si="0"/>
        <v>29</v>
      </c>
      <c r="B31" s="1" t="s">
        <v>77</v>
      </c>
      <c r="C31" s="1" t="s">
        <v>78</v>
      </c>
      <c r="D31" s="1" t="s">
        <v>114</v>
      </c>
      <c r="E31" s="1" t="s">
        <v>7</v>
      </c>
      <c r="F31" s="1">
        <v>1</v>
      </c>
      <c r="G31" s="1">
        <v>166851</v>
      </c>
      <c r="H31" s="9"/>
    </row>
    <row r="32" spans="1:8" x14ac:dyDescent="0.25">
      <c r="A32" s="1">
        <f t="shared" si="0"/>
        <v>30</v>
      </c>
      <c r="B32" s="1" t="s">
        <v>124</v>
      </c>
      <c r="C32" s="1" t="s">
        <v>36</v>
      </c>
      <c r="D32" s="1" t="s">
        <v>114</v>
      </c>
      <c r="E32" s="1" t="s">
        <v>7</v>
      </c>
      <c r="F32" s="1">
        <v>2</v>
      </c>
      <c r="G32" s="1">
        <v>166880</v>
      </c>
      <c r="H32" s="9">
        <v>1</v>
      </c>
    </row>
    <row r="33" spans="1:8" x14ac:dyDescent="0.25">
      <c r="A33" s="1">
        <f t="shared" si="0"/>
        <v>31</v>
      </c>
      <c r="B33" s="1" t="s">
        <v>86</v>
      </c>
      <c r="C33" s="1" t="s">
        <v>87</v>
      </c>
      <c r="D33" s="1" t="s">
        <v>114</v>
      </c>
      <c r="E33" s="1" t="s">
        <v>7</v>
      </c>
      <c r="F33" s="1">
        <v>1</v>
      </c>
      <c r="G33" s="1">
        <v>166943</v>
      </c>
      <c r="H33" s="9"/>
    </row>
    <row r="34" spans="1:8" x14ac:dyDescent="0.25">
      <c r="A34" s="1">
        <f t="shared" si="0"/>
        <v>32</v>
      </c>
      <c r="B34" s="1" t="s">
        <v>125</v>
      </c>
      <c r="C34" s="1" t="s">
        <v>91</v>
      </c>
      <c r="D34" s="1" t="s">
        <v>114</v>
      </c>
      <c r="E34" s="1" t="s">
        <v>7</v>
      </c>
      <c r="F34" s="1">
        <v>3</v>
      </c>
      <c r="G34" s="1">
        <v>166959</v>
      </c>
      <c r="H34" s="9"/>
    </row>
    <row r="35" spans="1:8" x14ac:dyDescent="0.25">
      <c r="A35" s="1">
        <f t="shared" si="0"/>
        <v>33</v>
      </c>
      <c r="B35" s="1" t="s">
        <v>94</v>
      </c>
      <c r="C35" s="1" t="s">
        <v>95</v>
      </c>
      <c r="D35" s="1" t="s">
        <v>114</v>
      </c>
      <c r="E35" s="1" t="s">
        <v>7</v>
      </c>
      <c r="F35" s="1">
        <v>1</v>
      </c>
      <c r="G35" s="1">
        <v>166975</v>
      </c>
      <c r="H35" s="9"/>
    </row>
    <row r="36" spans="1:8" x14ac:dyDescent="0.25">
      <c r="A36" s="1">
        <f t="shared" si="0"/>
        <v>34</v>
      </c>
      <c r="B36" s="1" t="s">
        <v>96</v>
      </c>
      <c r="C36" s="1" t="s">
        <v>97</v>
      </c>
      <c r="D36" s="1" t="s">
        <v>114</v>
      </c>
      <c r="E36" s="1" t="s">
        <v>113</v>
      </c>
      <c r="F36" s="1">
        <v>1</v>
      </c>
      <c r="G36" s="1">
        <v>166991</v>
      </c>
      <c r="H36" s="9"/>
    </row>
    <row r="37" spans="1:8" s="20" customFormat="1" x14ac:dyDescent="0.25">
      <c r="A37" s="18"/>
      <c r="B37" s="18" t="s">
        <v>137</v>
      </c>
      <c r="C37" s="18"/>
      <c r="D37" s="18" t="s">
        <v>114</v>
      </c>
      <c r="E37" s="18">
        <v>32</v>
      </c>
      <c r="F37" s="18">
        <f>SUM(F3:F36)</f>
        <v>47</v>
      </c>
      <c r="G37" s="18"/>
      <c r="H37" s="14">
        <f>SUM(H3:H36)</f>
        <v>34</v>
      </c>
    </row>
  </sheetData>
  <autoFilter ref="A1:H1"/>
  <pageMargins left="0" right="0.70866141732283472" top="0" bottom="0" header="0" footer="0"/>
  <pageSetup paperSize="9" scale="63" orientation="landscape" r:id="rId1"/>
  <ignoredErrors>
    <ignoredError sqref="F37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1"/>
  <sheetViews>
    <sheetView workbookViewId="0">
      <pane ySplit="1" topLeftCell="A2" activePane="bottomLeft" state="frozen"/>
      <selection pane="bottomLeft" activeCell="H18" sqref="H18"/>
    </sheetView>
  </sheetViews>
  <sheetFormatPr defaultRowHeight="15.75" x14ac:dyDescent="0.25"/>
  <cols>
    <col min="1" max="1" width="5.140625" style="8" customWidth="1"/>
    <col min="2" max="2" width="86.28515625" style="8" bestFit="1" customWidth="1"/>
    <col min="3" max="3" width="48.28515625" style="8" customWidth="1"/>
    <col min="4" max="4" width="29.85546875" style="8" customWidth="1"/>
    <col min="5" max="5" width="12.140625" style="8" customWidth="1"/>
    <col min="6" max="6" width="15.140625" style="8" customWidth="1"/>
    <col min="7" max="7" width="14.7109375" style="8" customWidth="1"/>
    <col min="8" max="8" width="13.42578125" style="7" customWidth="1"/>
    <col min="9" max="16384" width="9.140625" style="8"/>
  </cols>
  <sheetData>
    <row r="1" spans="1:8" ht="90" customHeight="1" x14ac:dyDescent="0.25">
      <c r="A1" s="1" t="s">
        <v>0</v>
      </c>
      <c r="B1" s="1" t="s">
        <v>1</v>
      </c>
      <c r="C1" s="1" t="s">
        <v>3</v>
      </c>
      <c r="D1" s="1" t="s">
        <v>2</v>
      </c>
      <c r="E1" s="1" t="s">
        <v>139</v>
      </c>
      <c r="F1" s="3" t="s">
        <v>134</v>
      </c>
      <c r="G1" s="2" t="s">
        <v>126</v>
      </c>
      <c r="H1" s="2" t="s">
        <v>144</v>
      </c>
    </row>
    <row r="2" spans="1:8" x14ac:dyDescent="0.25">
      <c r="A2" s="1">
        <v>1</v>
      </c>
      <c r="B2" s="1" t="s">
        <v>4</v>
      </c>
      <c r="C2" s="1" t="s">
        <v>6</v>
      </c>
      <c r="D2" s="1" t="s">
        <v>5</v>
      </c>
      <c r="E2" s="1" t="s">
        <v>7</v>
      </c>
      <c r="F2" s="1">
        <v>1</v>
      </c>
      <c r="G2" s="1">
        <v>170500</v>
      </c>
      <c r="H2" s="16"/>
    </row>
    <row r="3" spans="1:8" x14ac:dyDescent="0.25">
      <c r="A3" s="1">
        <f>+A2+1</f>
        <v>2</v>
      </c>
      <c r="B3" s="1" t="s">
        <v>8</v>
      </c>
      <c r="C3" s="1" t="s">
        <v>6</v>
      </c>
      <c r="D3" s="1" t="s">
        <v>5</v>
      </c>
      <c r="E3" s="1" t="s">
        <v>7</v>
      </c>
      <c r="F3" s="1">
        <v>1</v>
      </c>
      <c r="G3" s="1">
        <v>170510</v>
      </c>
      <c r="H3" s="16">
        <v>1</v>
      </c>
    </row>
    <row r="4" spans="1:8" x14ac:dyDescent="0.25">
      <c r="A4" s="1">
        <f t="shared" ref="A4:A7" si="0">+A3+1</f>
        <v>3</v>
      </c>
      <c r="B4" s="1" t="s">
        <v>9</v>
      </c>
      <c r="C4" s="1" t="s">
        <v>6</v>
      </c>
      <c r="D4" s="1" t="s">
        <v>5</v>
      </c>
      <c r="E4" s="1" t="s">
        <v>7</v>
      </c>
      <c r="F4" s="1">
        <v>1</v>
      </c>
      <c r="G4" s="1">
        <v>170526</v>
      </c>
      <c r="H4" s="16"/>
    </row>
    <row r="5" spans="1:8" x14ac:dyDescent="0.25">
      <c r="A5" s="1">
        <f>+A4+1</f>
        <v>4</v>
      </c>
      <c r="B5" s="1" t="s">
        <v>41</v>
      </c>
      <c r="C5" s="1" t="s">
        <v>6</v>
      </c>
      <c r="D5" s="1" t="s">
        <v>5</v>
      </c>
      <c r="E5" s="1" t="s">
        <v>7</v>
      </c>
      <c r="F5" s="1">
        <v>1</v>
      </c>
      <c r="G5" s="1">
        <v>170536</v>
      </c>
      <c r="H5" s="16"/>
    </row>
    <row r="6" spans="1:8" x14ac:dyDescent="0.25">
      <c r="A6" s="1">
        <f t="shared" si="0"/>
        <v>5</v>
      </c>
      <c r="B6" s="1" t="s">
        <v>10</v>
      </c>
      <c r="C6" s="1" t="s">
        <v>11</v>
      </c>
      <c r="D6" s="1" t="s">
        <v>5</v>
      </c>
      <c r="E6" s="1" t="s">
        <v>7</v>
      </c>
      <c r="F6" s="1">
        <v>2</v>
      </c>
      <c r="G6" s="1">
        <v>170545</v>
      </c>
      <c r="H6" s="16"/>
    </row>
    <row r="7" spans="1:8" x14ac:dyDescent="0.25">
      <c r="A7" s="1">
        <f t="shared" si="0"/>
        <v>6</v>
      </c>
      <c r="B7" s="1" t="s">
        <v>12</v>
      </c>
      <c r="C7" s="1" t="s">
        <v>13</v>
      </c>
      <c r="D7" s="1" t="s">
        <v>5</v>
      </c>
      <c r="E7" s="1" t="s">
        <v>7</v>
      </c>
      <c r="F7" s="1">
        <v>1</v>
      </c>
      <c r="G7" s="1">
        <v>170550</v>
      </c>
      <c r="H7" s="16">
        <v>1</v>
      </c>
    </row>
    <row r="8" spans="1:8" s="7" customFormat="1" x14ac:dyDescent="0.25">
      <c r="A8" s="5"/>
      <c r="B8" s="5" t="s">
        <v>137</v>
      </c>
      <c r="C8" s="5"/>
      <c r="D8" s="5" t="s">
        <v>5</v>
      </c>
      <c r="E8" s="5">
        <v>2</v>
      </c>
      <c r="F8" s="5">
        <v>7</v>
      </c>
      <c r="G8" s="5"/>
      <c r="H8" s="17">
        <f>SUM(H2:H7)</f>
        <v>2</v>
      </c>
    </row>
    <row r="9" spans="1:8" x14ac:dyDescent="0.25">
      <c r="A9" s="1"/>
      <c r="B9" s="1" t="s">
        <v>4</v>
      </c>
      <c r="C9" s="1" t="s">
        <v>6</v>
      </c>
      <c r="D9" s="1" t="s">
        <v>5</v>
      </c>
      <c r="E9" s="1" t="s">
        <v>141</v>
      </c>
      <c r="F9" s="1">
        <v>1</v>
      </c>
      <c r="G9" s="1">
        <v>229944</v>
      </c>
      <c r="H9" s="16"/>
    </row>
    <row r="10" spans="1:8" x14ac:dyDescent="0.25">
      <c r="A10" s="1"/>
      <c r="B10" s="1" t="s">
        <v>9</v>
      </c>
      <c r="C10" s="1" t="s">
        <v>6</v>
      </c>
      <c r="D10" s="1" t="s">
        <v>5</v>
      </c>
      <c r="E10" s="1" t="s">
        <v>141</v>
      </c>
      <c r="F10" s="1">
        <v>1</v>
      </c>
      <c r="G10" s="1">
        <v>230039</v>
      </c>
      <c r="H10" s="16"/>
    </row>
    <row r="11" spans="1:8" x14ac:dyDescent="0.25">
      <c r="A11" s="5"/>
      <c r="B11" s="5" t="s">
        <v>137</v>
      </c>
      <c r="C11" s="5"/>
      <c r="D11" s="5" t="s">
        <v>5</v>
      </c>
      <c r="E11" s="5">
        <v>1</v>
      </c>
      <c r="F11" s="5">
        <v>2</v>
      </c>
      <c r="G11" s="5"/>
      <c r="H11" s="16"/>
    </row>
  </sheetData>
  <autoFilter ref="A1:H1"/>
  <pageMargins left="0" right="0" top="0" bottom="0" header="0" footer="0"/>
  <pageSetup paperSize="9" scale="64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4"/>
  <sheetViews>
    <sheetView zoomScale="80" zoomScaleNormal="80" workbookViewId="0">
      <pane ySplit="1" topLeftCell="A2" activePane="bottomLeft" state="frozen"/>
      <selection pane="bottomLeft" activeCell="H1" sqref="H1:H1048576"/>
    </sheetView>
  </sheetViews>
  <sheetFormatPr defaultRowHeight="15" x14ac:dyDescent="0.25"/>
  <cols>
    <col min="1" max="1" width="5.140625" style="4" customWidth="1"/>
    <col min="2" max="2" width="83.85546875" style="6" customWidth="1"/>
    <col min="3" max="3" width="38.5703125" style="6" customWidth="1"/>
    <col min="4" max="4" width="115.42578125" style="4" customWidth="1"/>
    <col min="5" max="5" width="13.42578125" style="4" customWidth="1"/>
    <col min="6" max="6" width="15.140625" style="4" customWidth="1"/>
    <col min="7" max="7" width="14.7109375" style="4" customWidth="1"/>
    <col min="8" max="8" width="14.28515625" style="4" customWidth="1"/>
    <col min="9" max="16384" width="9.140625" style="4"/>
  </cols>
  <sheetData>
    <row r="1" spans="1:9" ht="78.75" x14ac:dyDescent="0.25">
      <c r="A1" s="1" t="s">
        <v>0</v>
      </c>
      <c r="B1" s="1" t="s">
        <v>1</v>
      </c>
      <c r="C1" s="1" t="s">
        <v>3</v>
      </c>
      <c r="D1" s="1" t="s">
        <v>2</v>
      </c>
      <c r="E1" s="1" t="s">
        <v>140</v>
      </c>
      <c r="F1" s="2" t="s">
        <v>134</v>
      </c>
      <c r="G1" s="2" t="s">
        <v>126</v>
      </c>
      <c r="H1" s="2" t="s">
        <v>127</v>
      </c>
      <c r="I1" s="15" t="s">
        <v>143</v>
      </c>
    </row>
    <row r="2" spans="1:9" ht="15.75" x14ac:dyDescent="0.25">
      <c r="A2" s="2">
        <v>1</v>
      </c>
      <c r="B2" s="10" t="s">
        <v>4</v>
      </c>
      <c r="C2" s="10" t="s">
        <v>6</v>
      </c>
      <c r="D2" s="2" t="s">
        <v>130</v>
      </c>
      <c r="E2" s="2" t="s">
        <v>131</v>
      </c>
      <c r="F2" s="2">
        <v>1</v>
      </c>
      <c r="G2" s="2">
        <v>173128</v>
      </c>
      <c r="H2" s="11">
        <v>45799</v>
      </c>
      <c r="I2" s="15"/>
    </row>
    <row r="3" spans="1:9" ht="31.5" x14ac:dyDescent="0.25">
      <c r="A3" s="2">
        <v>2</v>
      </c>
      <c r="B3" s="10" t="s">
        <v>108</v>
      </c>
      <c r="C3" s="10" t="s">
        <v>6</v>
      </c>
      <c r="D3" s="2" t="s">
        <v>130</v>
      </c>
      <c r="E3" s="2" t="s">
        <v>131</v>
      </c>
      <c r="F3" s="2">
        <v>1</v>
      </c>
      <c r="G3" s="2">
        <v>173149</v>
      </c>
      <c r="H3" s="11">
        <v>45799</v>
      </c>
      <c r="I3" s="15"/>
    </row>
    <row r="4" spans="1:9" ht="15.75" x14ac:dyDescent="0.25">
      <c r="A4" s="2">
        <v>3</v>
      </c>
      <c r="B4" s="10" t="s">
        <v>41</v>
      </c>
      <c r="C4" s="10" t="s">
        <v>6</v>
      </c>
      <c r="D4" s="2" t="s">
        <v>130</v>
      </c>
      <c r="E4" s="2" t="s">
        <v>131</v>
      </c>
      <c r="F4" s="2">
        <v>3</v>
      </c>
      <c r="G4" s="2">
        <v>173163</v>
      </c>
      <c r="H4" s="11">
        <v>45799</v>
      </c>
      <c r="I4" s="15"/>
    </row>
    <row r="5" spans="1:9" ht="15.75" x14ac:dyDescent="0.25">
      <c r="A5" s="2">
        <v>4</v>
      </c>
      <c r="B5" s="10" t="s">
        <v>10</v>
      </c>
      <c r="C5" s="10" t="s">
        <v>11</v>
      </c>
      <c r="D5" s="2" t="s">
        <v>130</v>
      </c>
      <c r="E5" s="2" t="s">
        <v>131</v>
      </c>
      <c r="F5" s="2">
        <v>2</v>
      </c>
      <c r="G5" s="2">
        <v>173180</v>
      </c>
      <c r="H5" s="11">
        <v>45799</v>
      </c>
      <c r="I5" s="15"/>
    </row>
    <row r="6" spans="1:9" ht="15.75" x14ac:dyDescent="0.25">
      <c r="A6" s="12"/>
      <c r="B6" s="13"/>
      <c r="C6" s="13"/>
      <c r="D6" s="12" t="s">
        <v>130</v>
      </c>
      <c r="E6" s="12">
        <v>9</v>
      </c>
      <c r="F6" s="12">
        <v>7</v>
      </c>
      <c r="G6" s="12"/>
      <c r="H6" s="12"/>
      <c r="I6" s="15"/>
    </row>
    <row r="7" spans="1:9" ht="15.75" x14ac:dyDescent="0.25">
      <c r="A7" s="2">
        <v>1</v>
      </c>
      <c r="B7" s="10" t="s">
        <v>4</v>
      </c>
      <c r="C7" s="10" t="s">
        <v>6</v>
      </c>
      <c r="D7" s="2" t="s">
        <v>132</v>
      </c>
      <c r="E7" s="2" t="s">
        <v>131</v>
      </c>
      <c r="F7" s="2">
        <v>2</v>
      </c>
      <c r="G7" s="9">
        <v>173235</v>
      </c>
      <c r="H7" s="11">
        <v>45799</v>
      </c>
      <c r="I7" s="15"/>
    </row>
    <row r="8" spans="1:9" ht="15.75" x14ac:dyDescent="0.25">
      <c r="A8" s="2">
        <v>2</v>
      </c>
      <c r="B8" s="10" t="s">
        <v>41</v>
      </c>
      <c r="C8" s="10" t="s">
        <v>6</v>
      </c>
      <c r="D8" s="2" t="s">
        <v>132</v>
      </c>
      <c r="E8" s="2" t="s">
        <v>131</v>
      </c>
      <c r="F8" s="2">
        <v>3</v>
      </c>
      <c r="G8" s="9">
        <v>173492</v>
      </c>
      <c r="H8" s="11">
        <v>45799</v>
      </c>
      <c r="I8" s="15"/>
    </row>
    <row r="9" spans="1:9" ht="15.75" x14ac:dyDescent="0.25">
      <c r="A9" s="2">
        <v>3</v>
      </c>
      <c r="B9" s="10" t="s">
        <v>10</v>
      </c>
      <c r="C9" s="10" t="s">
        <v>11</v>
      </c>
      <c r="D9" s="2" t="s">
        <v>132</v>
      </c>
      <c r="E9" s="2" t="s">
        <v>131</v>
      </c>
      <c r="F9" s="2">
        <v>1</v>
      </c>
      <c r="G9" s="9">
        <v>173523</v>
      </c>
      <c r="H9" s="11">
        <v>45799</v>
      </c>
      <c r="I9" s="15"/>
    </row>
    <row r="10" spans="1:9" ht="15.75" x14ac:dyDescent="0.25">
      <c r="A10" s="2"/>
      <c r="B10" s="10"/>
      <c r="C10" s="10"/>
      <c r="D10" s="12" t="s">
        <v>132</v>
      </c>
      <c r="E10" s="12">
        <v>3</v>
      </c>
      <c r="F10" s="12">
        <v>6</v>
      </c>
      <c r="G10" s="14"/>
      <c r="H10" s="11"/>
      <c r="I10" s="15"/>
    </row>
    <row r="11" spans="1:9" ht="15.75" x14ac:dyDescent="0.25">
      <c r="A11" s="2">
        <v>1</v>
      </c>
      <c r="B11" s="10" t="s">
        <v>41</v>
      </c>
      <c r="C11" s="10" t="s">
        <v>6</v>
      </c>
      <c r="D11" s="2" t="s">
        <v>132</v>
      </c>
      <c r="E11" s="2" t="s">
        <v>133</v>
      </c>
      <c r="F11" s="2">
        <v>2</v>
      </c>
      <c r="G11" s="9">
        <v>173513</v>
      </c>
      <c r="H11" s="11">
        <v>45799</v>
      </c>
      <c r="I11" s="15"/>
    </row>
    <row r="12" spans="1:9" ht="15.75" x14ac:dyDescent="0.25">
      <c r="A12" s="2">
        <v>2</v>
      </c>
      <c r="B12" s="10" t="s">
        <v>10</v>
      </c>
      <c r="C12" s="10" t="s">
        <v>11</v>
      </c>
      <c r="D12" s="2" t="s">
        <v>132</v>
      </c>
      <c r="E12" s="2" t="s">
        <v>133</v>
      </c>
      <c r="F12" s="2">
        <v>1</v>
      </c>
      <c r="G12" s="9">
        <v>173536</v>
      </c>
      <c r="H12" s="11">
        <v>45799</v>
      </c>
      <c r="I12" s="15"/>
    </row>
    <row r="13" spans="1:9" ht="15.75" x14ac:dyDescent="0.25">
      <c r="A13" s="15"/>
      <c r="B13" s="13"/>
      <c r="C13" s="13"/>
      <c r="D13" s="12" t="s">
        <v>132</v>
      </c>
      <c r="E13" s="12">
        <v>2</v>
      </c>
      <c r="F13" s="12">
        <v>3</v>
      </c>
      <c r="G13" s="14"/>
      <c r="H13" s="15"/>
      <c r="I13" s="15"/>
    </row>
    <row r="14" spans="1:9" ht="15.75" x14ac:dyDescent="0.25">
      <c r="A14" s="15"/>
      <c r="B14" s="13"/>
      <c r="C14" s="13"/>
      <c r="D14" s="12" t="s">
        <v>135</v>
      </c>
      <c r="E14" s="12">
        <v>5</v>
      </c>
      <c r="F14" s="12">
        <v>9</v>
      </c>
      <c r="G14" s="14"/>
      <c r="H14" s="15"/>
      <c r="I14" s="15"/>
    </row>
  </sheetData>
  <autoFilter ref="A1:I1"/>
  <pageMargins left="0" right="0" top="0" bottom="0" header="0" footer="0"/>
  <pageSetup paperSize="9" scale="4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Лечебное дело</vt:lpstr>
      <vt:lpstr>Педиатрия</vt:lpstr>
      <vt:lpstr>Стоматология</vt:lpstr>
      <vt:lpstr>Клиническая психология</vt:lpstr>
      <vt:lpstr>Бакалавриат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Вавенкова Светлана Ивановна</dc:creator>
  <cp:lastModifiedBy>Вавенкова Светлана Ивановна</cp:lastModifiedBy>
  <cp:lastPrinted>2025-05-29T11:25:00Z</cp:lastPrinted>
  <dcterms:created xsi:type="dcterms:W3CDTF">2025-04-09T10:03:47Z</dcterms:created>
  <dcterms:modified xsi:type="dcterms:W3CDTF">2025-06-27T10:30:57Z</dcterms:modified>
</cp:coreProperties>
</file>